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\Desktop\Resultados\2002\"/>
    </mc:Choice>
  </mc:AlternateContent>
  <bookViews>
    <workbookView xWindow="0" yWindow="0" windowWidth="24000" windowHeight="9600"/>
  </bookViews>
  <sheets>
    <sheet name="ANEX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1" l="1"/>
  <c r="Q41" i="1"/>
  <c r="P41" i="1"/>
  <c r="N41" i="1"/>
  <c r="N42" i="1" s="1"/>
  <c r="M41" i="1"/>
  <c r="M42" i="1" s="1"/>
  <c r="L41" i="1"/>
  <c r="L42" i="1" s="1"/>
  <c r="K41" i="1"/>
  <c r="K42" i="1" s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O40" i="1"/>
  <c r="S40" i="1" s="1"/>
  <c r="O39" i="1"/>
  <c r="S39" i="1" s="1"/>
  <c r="U38" i="1"/>
  <c r="O38" i="1"/>
  <c r="S38" i="1" s="1"/>
  <c r="U37" i="1"/>
  <c r="O37" i="1"/>
  <c r="S37" i="1" s="1"/>
  <c r="O36" i="1"/>
  <c r="S36" i="1" s="1"/>
  <c r="U35" i="1"/>
  <c r="O35" i="1"/>
  <c r="S35" i="1" s="1"/>
  <c r="O34" i="1"/>
  <c r="S34" i="1" s="1"/>
  <c r="O33" i="1"/>
  <c r="S33" i="1" s="1"/>
  <c r="U32" i="1"/>
  <c r="O32" i="1"/>
  <c r="S32" i="1" s="1"/>
  <c r="O31" i="1"/>
  <c r="S31" i="1" s="1"/>
  <c r="U30" i="1"/>
  <c r="O30" i="1"/>
  <c r="S30" i="1" s="1"/>
  <c r="O29" i="1"/>
  <c r="S29" i="1" s="1"/>
  <c r="O28" i="1"/>
  <c r="S28" i="1" s="1"/>
  <c r="U27" i="1"/>
  <c r="U26" i="1"/>
  <c r="O26" i="1"/>
  <c r="S26" i="1" s="1"/>
  <c r="U25" i="1"/>
  <c r="O25" i="1"/>
  <c r="S25" i="1" s="1"/>
  <c r="O24" i="1"/>
  <c r="S24" i="1" s="1"/>
  <c r="U23" i="1"/>
  <c r="O23" i="1"/>
  <c r="S23" i="1" s="1"/>
  <c r="O22" i="1"/>
  <c r="S22" i="1" s="1"/>
  <c r="U21" i="1"/>
  <c r="O21" i="1"/>
  <c r="S21" i="1" s="1"/>
  <c r="O20" i="1"/>
  <c r="S20" i="1" s="1"/>
  <c r="O19" i="1"/>
  <c r="S19" i="1" s="1"/>
  <c r="U18" i="1"/>
  <c r="S18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U10" i="1"/>
  <c r="O10" i="1"/>
  <c r="S10" i="1" s="1"/>
  <c r="O9" i="1"/>
  <c r="S9" i="1" s="1"/>
  <c r="O8" i="1"/>
  <c r="S8" i="1" s="1"/>
  <c r="O7" i="1"/>
  <c r="S7" i="1" s="1"/>
  <c r="O6" i="1"/>
  <c r="S6" i="1" s="1"/>
  <c r="O5" i="1"/>
  <c r="S5" i="1" s="1"/>
  <c r="O4" i="1"/>
  <c r="S4" i="1" s="1"/>
  <c r="U3" i="1"/>
  <c r="U41" i="1" s="1"/>
  <c r="O3" i="1"/>
  <c r="S3" i="1" s="1"/>
  <c r="O2" i="1"/>
  <c r="S2" i="1" s="1"/>
  <c r="S41" i="1" s="1"/>
  <c r="O41" i="1" l="1"/>
  <c r="O42" i="1" s="1"/>
</calcChain>
</file>

<file path=xl/sharedStrings.xml><?xml version="1.0" encoding="utf-8"?>
<sst xmlns="http://schemas.openxmlformats.org/spreadsheetml/2006/main" count="73" uniqueCount="68">
  <si>
    <t>NO.</t>
  </si>
  <si>
    <t>MUNICIPIO</t>
  </si>
  <si>
    <t>L. NOM</t>
  </si>
  <si>
    <t>P.A.N</t>
  </si>
  <si>
    <t>P.R.I.</t>
  </si>
  <si>
    <t>P.R.D.</t>
  </si>
  <si>
    <t>P.T.</t>
  </si>
  <si>
    <t>P.V.E.M</t>
  </si>
  <si>
    <t>P.U.D.C.</t>
  </si>
  <si>
    <t>P.C.C.</t>
  </si>
  <si>
    <t>P.L.</t>
  </si>
  <si>
    <t>P.C.D.</t>
  </si>
  <si>
    <t>P.A.S.</t>
  </si>
  <si>
    <t>P.S.N.</t>
  </si>
  <si>
    <t>VOTOS VÁLIDOS</t>
  </si>
  <si>
    <t>VOTOS NULOS</t>
  </si>
  <si>
    <t>Cand. Común1</t>
  </si>
  <si>
    <t>Cand. Común2</t>
  </si>
  <si>
    <t>TOTAL DE VOTACIÓN</t>
  </si>
  <si>
    <t>Cand. Común
Partidos</t>
  </si>
  <si>
    <t>Cand. Común
Suma de Votos</t>
  </si>
  <si>
    <t>Abasolo</t>
  </si>
  <si>
    <t>Acuña</t>
  </si>
  <si>
    <t>PRD,UDC,PCC,PL</t>
  </si>
  <si>
    <t>Allende</t>
  </si>
  <si>
    <t>Arteaga</t>
  </si>
  <si>
    <t>Candela</t>
  </si>
  <si>
    <t>Castaños</t>
  </si>
  <si>
    <t>Cuatrocienegas</t>
  </si>
  <si>
    <t>Escobedo</t>
  </si>
  <si>
    <t>Fco. I. Madero</t>
  </si>
  <si>
    <t>PRD,UDC</t>
  </si>
  <si>
    <t>Frontera</t>
  </si>
  <si>
    <t>General Cepeda</t>
  </si>
  <si>
    <t>Guerrero</t>
  </si>
  <si>
    <t>Hidalgo</t>
  </si>
  <si>
    <t>Jimenez</t>
  </si>
  <si>
    <t>Juarez</t>
  </si>
  <si>
    <t>Lamadrid</t>
  </si>
  <si>
    <t>Matamoros</t>
  </si>
  <si>
    <t>Monclova</t>
  </si>
  <si>
    <t>Morelos</t>
  </si>
  <si>
    <t>Muzquiz</t>
  </si>
  <si>
    <t>PRD,PT,UDC</t>
  </si>
  <si>
    <t>Nadanores</t>
  </si>
  <si>
    <t>Nava</t>
  </si>
  <si>
    <t>Ocampo</t>
  </si>
  <si>
    <t>Parras</t>
  </si>
  <si>
    <t>PT,PCC</t>
  </si>
  <si>
    <t>Piedras Negras</t>
  </si>
  <si>
    <t>PRD,PT,PCD</t>
  </si>
  <si>
    <t>UDC,PCC,PAS</t>
  </si>
  <si>
    <t>Progreso</t>
  </si>
  <si>
    <t>Ramos Arizpe</t>
  </si>
  <si>
    <t>Sabinas</t>
  </si>
  <si>
    <t>PRD,PT</t>
  </si>
  <si>
    <t>Sacramento</t>
  </si>
  <si>
    <t>Saltillo</t>
  </si>
  <si>
    <t>PRD,PT,UDC,PCC</t>
  </si>
  <si>
    <t>San Buenaventura</t>
  </si>
  <si>
    <t>San Juan De Sabinas</t>
  </si>
  <si>
    <t>San Pedro</t>
  </si>
  <si>
    <t>Sierra Mojada</t>
  </si>
  <si>
    <t>Torreon</t>
  </si>
  <si>
    <t>Viesca</t>
  </si>
  <si>
    <t>Villaunion</t>
  </si>
  <si>
    <t>Zaragoza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</si>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</sst>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b/>
      <sz val="11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9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0" fontId="5" fillId="0" borderId="0" xfId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0" fontId="0" fillId="0" borderId="0" xfId="1" applyNumberFormat="1" applyFont="1" applyBorder="1"/>
    <xf numFmtId="164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10" fontId="11" fillId="0" borderId="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4"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family val="2"/>
        <scheme val="none"/>
      </font>
      <numFmt numFmtId="3" formatCode="#,##0"/>
      <fill>
        <patternFill patternType="solid">
          <fgColor indexed="64"/>
          <bgColor indexed="1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333375" y="67722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33375" y="67722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Tabla2" displayName="Tabla2" ref="A1:U42" totalsRowShown="0" headerRowDxfId="1" dataDxfId="0" tableBorderDxfId="23">
  <tableColumns count="21">
    <tableColumn id="1" name="NO." dataDxfId="22"/>
    <tableColumn id="2" name="MUNICIPIO" dataDxfId="21"/>
    <tableColumn id="3" name="L. NOM" dataDxfId="20"/>
    <tableColumn id="4" name="P.A.N" dataDxfId="19"/>
    <tableColumn id="5" name="P.R.I." dataDxfId="18"/>
    <tableColumn id="6" name="P.R.D." dataDxfId="17"/>
    <tableColumn id="7" name="P.T." dataDxfId="16"/>
    <tableColumn id="8" name="P.V.E.M" dataDxfId="15"/>
    <tableColumn id="9" name="P.U.D.C." dataDxfId="14"/>
    <tableColumn id="10" name="P.C.C." dataDxfId="13"/>
    <tableColumn id="11" name="P.L." dataDxfId="12"/>
    <tableColumn id="12" name="P.C.D." dataDxfId="11"/>
    <tableColumn id="13" name="P.A.S." dataDxfId="10"/>
    <tableColumn id="14" name="P.S.N." dataDxfId="9"/>
    <tableColumn id="15" name="VOTOS VÁLIDOS" dataDxfId="8"/>
    <tableColumn id="16" name="VOTOS NULOS" dataDxfId="7"/>
    <tableColumn id="17" name="Cand. Común1" dataDxfId="6"/>
    <tableColumn id="18" name="Cand. Común2" dataDxfId="5"/>
    <tableColumn id="19" name="TOTAL DE VOTACIÓN" dataDxfId="4"/>
    <tableColumn id="20" name="Cand. Común_x000a_Partidos" dataDxfId="3"/>
    <tableColumn id="21" name="Cand. Común_x000a_Suma de Votos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4"/>
  <sheetViews>
    <sheetView tabSelected="1" workbookViewId="0">
      <selection activeCell="B1" sqref="B1"/>
    </sheetView>
  </sheetViews>
  <sheetFormatPr baseColWidth="10" defaultRowHeight="15" x14ac:dyDescent="0.25"/>
  <cols>
    <col min="1" max="1" width="5.140625" style="17" customWidth="1"/>
    <col min="2" max="2" width="15.7109375" style="5" customWidth="1"/>
    <col min="3" max="3" width="10.28515625" style="5" customWidth="1"/>
    <col min="4" max="5" width="7.42578125" style="18" bestFit="1" customWidth="1"/>
    <col min="6" max="6" width="7.42578125" style="18" customWidth="1"/>
    <col min="7" max="7" width="6.42578125" style="18" customWidth="1"/>
    <col min="8" max="8" width="8.85546875" style="18" customWidth="1"/>
    <col min="9" max="9" width="9" style="18" customWidth="1"/>
    <col min="10" max="10" width="7.7109375" style="18" customWidth="1"/>
    <col min="11" max="11" width="6.42578125" style="18" customWidth="1"/>
    <col min="12" max="13" width="7.5703125" style="18" customWidth="1"/>
    <col min="14" max="14" width="7.42578125" style="18" customWidth="1"/>
    <col min="15" max="15" width="15.85546875" style="5" customWidth="1"/>
    <col min="16" max="16" width="14.140625" style="5" customWidth="1"/>
    <col min="17" max="18" width="14.5703125" style="5" customWidth="1"/>
    <col min="19" max="19" width="19.28515625" style="5" customWidth="1"/>
    <col min="20" max="20" width="13.7109375" style="5" bestFit="1" customWidth="1"/>
    <col min="21" max="21" width="11.7109375" style="5" customWidth="1"/>
    <col min="22" max="107" width="11.42578125" style="5"/>
    <col min="108" max="143" width="11.42578125" style="17"/>
    <col min="257" max="257" width="5" customWidth="1"/>
    <col min="258" max="258" width="15.7109375" bestFit="1" customWidth="1"/>
    <col min="259" max="259" width="10.28515625" customWidth="1"/>
    <col min="260" max="261" width="7.42578125" bestFit="1" customWidth="1"/>
    <col min="262" max="264" width="6.42578125" customWidth="1"/>
    <col min="265" max="265" width="7.5703125" customWidth="1"/>
    <col min="266" max="270" width="6.42578125" customWidth="1"/>
    <col min="271" max="272" width="8" customWidth="1"/>
    <col min="273" max="274" width="7.140625" customWidth="1"/>
    <col min="275" max="275" width="9.140625" customWidth="1"/>
    <col min="276" max="276" width="13.7109375" bestFit="1" customWidth="1"/>
    <col min="277" max="277" width="11.7109375" customWidth="1"/>
    <col min="513" max="513" width="5" customWidth="1"/>
    <col min="514" max="514" width="15.7109375" bestFit="1" customWidth="1"/>
    <col min="515" max="515" width="10.28515625" customWidth="1"/>
    <col min="516" max="517" width="7.42578125" bestFit="1" customWidth="1"/>
    <col min="518" max="520" width="6.42578125" customWidth="1"/>
    <col min="521" max="521" width="7.5703125" customWidth="1"/>
    <col min="522" max="526" width="6.42578125" customWidth="1"/>
    <col min="527" max="528" width="8" customWidth="1"/>
    <col min="529" max="530" width="7.140625" customWidth="1"/>
    <col min="531" max="531" width="9.140625" customWidth="1"/>
    <col min="532" max="532" width="13.7109375" bestFit="1" customWidth="1"/>
    <col min="533" max="533" width="11.7109375" customWidth="1"/>
    <col min="769" max="769" width="5" customWidth="1"/>
    <col min="770" max="770" width="15.7109375" bestFit="1" customWidth="1"/>
    <col min="771" max="771" width="10.28515625" customWidth="1"/>
    <col min="772" max="773" width="7.42578125" bestFit="1" customWidth="1"/>
    <col min="774" max="776" width="6.42578125" customWidth="1"/>
    <col min="777" max="777" width="7.5703125" customWidth="1"/>
    <col min="778" max="782" width="6.42578125" customWidth="1"/>
    <col min="783" max="784" width="8" customWidth="1"/>
    <col min="785" max="786" width="7.140625" customWidth="1"/>
    <col min="787" max="787" width="9.140625" customWidth="1"/>
    <col min="788" max="788" width="13.7109375" bestFit="1" customWidth="1"/>
    <col min="789" max="789" width="11.7109375" customWidth="1"/>
    <col min="1025" max="1025" width="5" customWidth="1"/>
    <col min="1026" max="1026" width="15.7109375" bestFit="1" customWidth="1"/>
    <col min="1027" max="1027" width="10.28515625" customWidth="1"/>
    <col min="1028" max="1029" width="7.42578125" bestFit="1" customWidth="1"/>
    <col min="1030" max="1032" width="6.42578125" customWidth="1"/>
    <col min="1033" max="1033" width="7.5703125" customWidth="1"/>
    <col min="1034" max="1038" width="6.42578125" customWidth="1"/>
    <col min="1039" max="1040" width="8" customWidth="1"/>
    <col min="1041" max="1042" width="7.140625" customWidth="1"/>
    <col min="1043" max="1043" width="9.140625" customWidth="1"/>
    <col min="1044" max="1044" width="13.7109375" bestFit="1" customWidth="1"/>
    <col min="1045" max="1045" width="11.7109375" customWidth="1"/>
    <col min="1281" max="1281" width="5" customWidth="1"/>
    <col min="1282" max="1282" width="15.7109375" bestFit="1" customWidth="1"/>
    <col min="1283" max="1283" width="10.28515625" customWidth="1"/>
    <col min="1284" max="1285" width="7.42578125" bestFit="1" customWidth="1"/>
    <col min="1286" max="1288" width="6.42578125" customWidth="1"/>
    <col min="1289" max="1289" width="7.5703125" customWidth="1"/>
    <col min="1290" max="1294" width="6.42578125" customWidth="1"/>
    <col min="1295" max="1296" width="8" customWidth="1"/>
    <col min="1297" max="1298" width="7.140625" customWidth="1"/>
    <col min="1299" max="1299" width="9.140625" customWidth="1"/>
    <col min="1300" max="1300" width="13.7109375" bestFit="1" customWidth="1"/>
    <col min="1301" max="1301" width="11.7109375" customWidth="1"/>
    <col min="1537" max="1537" width="5" customWidth="1"/>
    <col min="1538" max="1538" width="15.7109375" bestFit="1" customWidth="1"/>
    <col min="1539" max="1539" width="10.28515625" customWidth="1"/>
    <col min="1540" max="1541" width="7.42578125" bestFit="1" customWidth="1"/>
    <col min="1542" max="1544" width="6.42578125" customWidth="1"/>
    <col min="1545" max="1545" width="7.5703125" customWidth="1"/>
    <col min="1546" max="1550" width="6.42578125" customWidth="1"/>
    <col min="1551" max="1552" width="8" customWidth="1"/>
    <col min="1553" max="1554" width="7.140625" customWidth="1"/>
    <col min="1555" max="1555" width="9.140625" customWidth="1"/>
    <col min="1556" max="1556" width="13.7109375" bestFit="1" customWidth="1"/>
    <col min="1557" max="1557" width="11.7109375" customWidth="1"/>
    <col min="1793" max="1793" width="5" customWidth="1"/>
    <col min="1794" max="1794" width="15.7109375" bestFit="1" customWidth="1"/>
    <col min="1795" max="1795" width="10.28515625" customWidth="1"/>
    <col min="1796" max="1797" width="7.42578125" bestFit="1" customWidth="1"/>
    <col min="1798" max="1800" width="6.42578125" customWidth="1"/>
    <col min="1801" max="1801" width="7.5703125" customWidth="1"/>
    <col min="1802" max="1806" width="6.42578125" customWidth="1"/>
    <col min="1807" max="1808" width="8" customWidth="1"/>
    <col min="1809" max="1810" width="7.140625" customWidth="1"/>
    <col min="1811" max="1811" width="9.140625" customWidth="1"/>
    <col min="1812" max="1812" width="13.7109375" bestFit="1" customWidth="1"/>
    <col min="1813" max="1813" width="11.7109375" customWidth="1"/>
    <col min="2049" max="2049" width="5" customWidth="1"/>
    <col min="2050" max="2050" width="15.7109375" bestFit="1" customWidth="1"/>
    <col min="2051" max="2051" width="10.28515625" customWidth="1"/>
    <col min="2052" max="2053" width="7.42578125" bestFit="1" customWidth="1"/>
    <col min="2054" max="2056" width="6.42578125" customWidth="1"/>
    <col min="2057" max="2057" width="7.5703125" customWidth="1"/>
    <col min="2058" max="2062" width="6.42578125" customWidth="1"/>
    <col min="2063" max="2064" width="8" customWidth="1"/>
    <col min="2065" max="2066" width="7.140625" customWidth="1"/>
    <col min="2067" max="2067" width="9.140625" customWidth="1"/>
    <col min="2068" max="2068" width="13.7109375" bestFit="1" customWidth="1"/>
    <col min="2069" max="2069" width="11.7109375" customWidth="1"/>
    <col min="2305" max="2305" width="5" customWidth="1"/>
    <col min="2306" max="2306" width="15.7109375" bestFit="1" customWidth="1"/>
    <col min="2307" max="2307" width="10.28515625" customWidth="1"/>
    <col min="2308" max="2309" width="7.42578125" bestFit="1" customWidth="1"/>
    <col min="2310" max="2312" width="6.42578125" customWidth="1"/>
    <col min="2313" max="2313" width="7.5703125" customWidth="1"/>
    <col min="2314" max="2318" width="6.42578125" customWidth="1"/>
    <col min="2319" max="2320" width="8" customWidth="1"/>
    <col min="2321" max="2322" width="7.140625" customWidth="1"/>
    <col min="2323" max="2323" width="9.140625" customWidth="1"/>
    <col min="2324" max="2324" width="13.7109375" bestFit="1" customWidth="1"/>
    <col min="2325" max="2325" width="11.7109375" customWidth="1"/>
    <col min="2561" max="2561" width="5" customWidth="1"/>
    <col min="2562" max="2562" width="15.7109375" bestFit="1" customWidth="1"/>
    <col min="2563" max="2563" width="10.28515625" customWidth="1"/>
    <col min="2564" max="2565" width="7.42578125" bestFit="1" customWidth="1"/>
    <col min="2566" max="2568" width="6.42578125" customWidth="1"/>
    <col min="2569" max="2569" width="7.5703125" customWidth="1"/>
    <col min="2570" max="2574" width="6.42578125" customWidth="1"/>
    <col min="2575" max="2576" width="8" customWidth="1"/>
    <col min="2577" max="2578" width="7.140625" customWidth="1"/>
    <col min="2579" max="2579" width="9.140625" customWidth="1"/>
    <col min="2580" max="2580" width="13.7109375" bestFit="1" customWidth="1"/>
    <col min="2581" max="2581" width="11.7109375" customWidth="1"/>
    <col min="2817" max="2817" width="5" customWidth="1"/>
    <col min="2818" max="2818" width="15.7109375" bestFit="1" customWidth="1"/>
    <col min="2819" max="2819" width="10.28515625" customWidth="1"/>
    <col min="2820" max="2821" width="7.42578125" bestFit="1" customWidth="1"/>
    <col min="2822" max="2824" width="6.42578125" customWidth="1"/>
    <col min="2825" max="2825" width="7.5703125" customWidth="1"/>
    <col min="2826" max="2830" width="6.42578125" customWidth="1"/>
    <col min="2831" max="2832" width="8" customWidth="1"/>
    <col min="2833" max="2834" width="7.140625" customWidth="1"/>
    <col min="2835" max="2835" width="9.140625" customWidth="1"/>
    <col min="2836" max="2836" width="13.7109375" bestFit="1" customWidth="1"/>
    <col min="2837" max="2837" width="11.7109375" customWidth="1"/>
    <col min="3073" max="3073" width="5" customWidth="1"/>
    <col min="3074" max="3074" width="15.7109375" bestFit="1" customWidth="1"/>
    <col min="3075" max="3075" width="10.28515625" customWidth="1"/>
    <col min="3076" max="3077" width="7.42578125" bestFit="1" customWidth="1"/>
    <col min="3078" max="3080" width="6.42578125" customWidth="1"/>
    <col min="3081" max="3081" width="7.5703125" customWidth="1"/>
    <col min="3082" max="3086" width="6.42578125" customWidth="1"/>
    <col min="3087" max="3088" width="8" customWidth="1"/>
    <col min="3089" max="3090" width="7.140625" customWidth="1"/>
    <col min="3091" max="3091" width="9.140625" customWidth="1"/>
    <col min="3092" max="3092" width="13.7109375" bestFit="1" customWidth="1"/>
    <col min="3093" max="3093" width="11.7109375" customWidth="1"/>
    <col min="3329" max="3329" width="5" customWidth="1"/>
    <col min="3330" max="3330" width="15.7109375" bestFit="1" customWidth="1"/>
    <col min="3331" max="3331" width="10.28515625" customWidth="1"/>
    <col min="3332" max="3333" width="7.42578125" bestFit="1" customWidth="1"/>
    <col min="3334" max="3336" width="6.42578125" customWidth="1"/>
    <col min="3337" max="3337" width="7.5703125" customWidth="1"/>
    <col min="3338" max="3342" width="6.42578125" customWidth="1"/>
    <col min="3343" max="3344" width="8" customWidth="1"/>
    <col min="3345" max="3346" width="7.140625" customWidth="1"/>
    <col min="3347" max="3347" width="9.140625" customWidth="1"/>
    <col min="3348" max="3348" width="13.7109375" bestFit="1" customWidth="1"/>
    <col min="3349" max="3349" width="11.7109375" customWidth="1"/>
    <col min="3585" max="3585" width="5" customWidth="1"/>
    <col min="3586" max="3586" width="15.7109375" bestFit="1" customWidth="1"/>
    <col min="3587" max="3587" width="10.28515625" customWidth="1"/>
    <col min="3588" max="3589" width="7.42578125" bestFit="1" customWidth="1"/>
    <col min="3590" max="3592" width="6.42578125" customWidth="1"/>
    <col min="3593" max="3593" width="7.5703125" customWidth="1"/>
    <col min="3594" max="3598" width="6.42578125" customWidth="1"/>
    <col min="3599" max="3600" width="8" customWidth="1"/>
    <col min="3601" max="3602" width="7.140625" customWidth="1"/>
    <col min="3603" max="3603" width="9.140625" customWidth="1"/>
    <col min="3604" max="3604" width="13.7109375" bestFit="1" customWidth="1"/>
    <col min="3605" max="3605" width="11.7109375" customWidth="1"/>
    <col min="3841" max="3841" width="5" customWidth="1"/>
    <col min="3842" max="3842" width="15.7109375" bestFit="1" customWidth="1"/>
    <col min="3843" max="3843" width="10.28515625" customWidth="1"/>
    <col min="3844" max="3845" width="7.42578125" bestFit="1" customWidth="1"/>
    <col min="3846" max="3848" width="6.42578125" customWidth="1"/>
    <col min="3849" max="3849" width="7.5703125" customWidth="1"/>
    <col min="3850" max="3854" width="6.42578125" customWidth="1"/>
    <col min="3855" max="3856" width="8" customWidth="1"/>
    <col min="3857" max="3858" width="7.140625" customWidth="1"/>
    <col min="3859" max="3859" width="9.140625" customWidth="1"/>
    <col min="3860" max="3860" width="13.7109375" bestFit="1" customWidth="1"/>
    <col min="3861" max="3861" width="11.7109375" customWidth="1"/>
    <col min="4097" max="4097" width="5" customWidth="1"/>
    <col min="4098" max="4098" width="15.7109375" bestFit="1" customWidth="1"/>
    <col min="4099" max="4099" width="10.28515625" customWidth="1"/>
    <col min="4100" max="4101" width="7.42578125" bestFit="1" customWidth="1"/>
    <col min="4102" max="4104" width="6.42578125" customWidth="1"/>
    <col min="4105" max="4105" width="7.5703125" customWidth="1"/>
    <col min="4106" max="4110" width="6.42578125" customWidth="1"/>
    <col min="4111" max="4112" width="8" customWidth="1"/>
    <col min="4113" max="4114" width="7.140625" customWidth="1"/>
    <col min="4115" max="4115" width="9.140625" customWidth="1"/>
    <col min="4116" max="4116" width="13.7109375" bestFit="1" customWidth="1"/>
    <col min="4117" max="4117" width="11.7109375" customWidth="1"/>
    <col min="4353" max="4353" width="5" customWidth="1"/>
    <col min="4354" max="4354" width="15.7109375" bestFit="1" customWidth="1"/>
    <col min="4355" max="4355" width="10.28515625" customWidth="1"/>
    <col min="4356" max="4357" width="7.42578125" bestFit="1" customWidth="1"/>
    <col min="4358" max="4360" width="6.42578125" customWidth="1"/>
    <col min="4361" max="4361" width="7.5703125" customWidth="1"/>
    <col min="4362" max="4366" width="6.42578125" customWidth="1"/>
    <col min="4367" max="4368" width="8" customWidth="1"/>
    <col min="4369" max="4370" width="7.140625" customWidth="1"/>
    <col min="4371" max="4371" width="9.140625" customWidth="1"/>
    <col min="4372" max="4372" width="13.7109375" bestFit="1" customWidth="1"/>
    <col min="4373" max="4373" width="11.7109375" customWidth="1"/>
    <col min="4609" max="4609" width="5" customWidth="1"/>
    <col min="4610" max="4610" width="15.7109375" bestFit="1" customWidth="1"/>
    <col min="4611" max="4611" width="10.28515625" customWidth="1"/>
    <col min="4612" max="4613" width="7.42578125" bestFit="1" customWidth="1"/>
    <col min="4614" max="4616" width="6.42578125" customWidth="1"/>
    <col min="4617" max="4617" width="7.5703125" customWidth="1"/>
    <col min="4618" max="4622" width="6.42578125" customWidth="1"/>
    <col min="4623" max="4624" width="8" customWidth="1"/>
    <col min="4625" max="4626" width="7.140625" customWidth="1"/>
    <col min="4627" max="4627" width="9.140625" customWidth="1"/>
    <col min="4628" max="4628" width="13.7109375" bestFit="1" customWidth="1"/>
    <col min="4629" max="4629" width="11.7109375" customWidth="1"/>
    <col min="4865" max="4865" width="5" customWidth="1"/>
    <col min="4866" max="4866" width="15.7109375" bestFit="1" customWidth="1"/>
    <col min="4867" max="4867" width="10.28515625" customWidth="1"/>
    <col min="4868" max="4869" width="7.42578125" bestFit="1" customWidth="1"/>
    <col min="4870" max="4872" width="6.42578125" customWidth="1"/>
    <col min="4873" max="4873" width="7.5703125" customWidth="1"/>
    <col min="4874" max="4878" width="6.42578125" customWidth="1"/>
    <col min="4879" max="4880" width="8" customWidth="1"/>
    <col min="4881" max="4882" width="7.140625" customWidth="1"/>
    <col min="4883" max="4883" width="9.140625" customWidth="1"/>
    <col min="4884" max="4884" width="13.7109375" bestFit="1" customWidth="1"/>
    <col min="4885" max="4885" width="11.7109375" customWidth="1"/>
    <col min="5121" max="5121" width="5" customWidth="1"/>
    <col min="5122" max="5122" width="15.7109375" bestFit="1" customWidth="1"/>
    <col min="5123" max="5123" width="10.28515625" customWidth="1"/>
    <col min="5124" max="5125" width="7.42578125" bestFit="1" customWidth="1"/>
    <col min="5126" max="5128" width="6.42578125" customWidth="1"/>
    <col min="5129" max="5129" width="7.5703125" customWidth="1"/>
    <col min="5130" max="5134" width="6.42578125" customWidth="1"/>
    <col min="5135" max="5136" width="8" customWidth="1"/>
    <col min="5137" max="5138" width="7.140625" customWidth="1"/>
    <col min="5139" max="5139" width="9.140625" customWidth="1"/>
    <col min="5140" max="5140" width="13.7109375" bestFit="1" customWidth="1"/>
    <col min="5141" max="5141" width="11.7109375" customWidth="1"/>
    <col min="5377" max="5377" width="5" customWidth="1"/>
    <col min="5378" max="5378" width="15.7109375" bestFit="1" customWidth="1"/>
    <col min="5379" max="5379" width="10.28515625" customWidth="1"/>
    <col min="5380" max="5381" width="7.42578125" bestFit="1" customWidth="1"/>
    <col min="5382" max="5384" width="6.42578125" customWidth="1"/>
    <col min="5385" max="5385" width="7.5703125" customWidth="1"/>
    <col min="5386" max="5390" width="6.42578125" customWidth="1"/>
    <col min="5391" max="5392" width="8" customWidth="1"/>
    <col min="5393" max="5394" width="7.140625" customWidth="1"/>
    <col min="5395" max="5395" width="9.140625" customWidth="1"/>
    <col min="5396" max="5396" width="13.7109375" bestFit="1" customWidth="1"/>
    <col min="5397" max="5397" width="11.7109375" customWidth="1"/>
    <col min="5633" max="5633" width="5" customWidth="1"/>
    <col min="5634" max="5634" width="15.7109375" bestFit="1" customWidth="1"/>
    <col min="5635" max="5635" width="10.28515625" customWidth="1"/>
    <col min="5636" max="5637" width="7.42578125" bestFit="1" customWidth="1"/>
    <col min="5638" max="5640" width="6.42578125" customWidth="1"/>
    <col min="5641" max="5641" width="7.5703125" customWidth="1"/>
    <col min="5642" max="5646" width="6.42578125" customWidth="1"/>
    <col min="5647" max="5648" width="8" customWidth="1"/>
    <col min="5649" max="5650" width="7.140625" customWidth="1"/>
    <col min="5651" max="5651" width="9.140625" customWidth="1"/>
    <col min="5652" max="5652" width="13.7109375" bestFit="1" customWidth="1"/>
    <col min="5653" max="5653" width="11.7109375" customWidth="1"/>
    <col min="5889" max="5889" width="5" customWidth="1"/>
    <col min="5890" max="5890" width="15.7109375" bestFit="1" customWidth="1"/>
    <col min="5891" max="5891" width="10.28515625" customWidth="1"/>
    <col min="5892" max="5893" width="7.42578125" bestFit="1" customWidth="1"/>
    <col min="5894" max="5896" width="6.42578125" customWidth="1"/>
    <col min="5897" max="5897" width="7.5703125" customWidth="1"/>
    <col min="5898" max="5902" width="6.42578125" customWidth="1"/>
    <col min="5903" max="5904" width="8" customWidth="1"/>
    <col min="5905" max="5906" width="7.140625" customWidth="1"/>
    <col min="5907" max="5907" width="9.140625" customWidth="1"/>
    <col min="5908" max="5908" width="13.7109375" bestFit="1" customWidth="1"/>
    <col min="5909" max="5909" width="11.7109375" customWidth="1"/>
    <col min="6145" max="6145" width="5" customWidth="1"/>
    <col min="6146" max="6146" width="15.7109375" bestFit="1" customWidth="1"/>
    <col min="6147" max="6147" width="10.28515625" customWidth="1"/>
    <col min="6148" max="6149" width="7.42578125" bestFit="1" customWidth="1"/>
    <col min="6150" max="6152" width="6.42578125" customWidth="1"/>
    <col min="6153" max="6153" width="7.5703125" customWidth="1"/>
    <col min="6154" max="6158" width="6.42578125" customWidth="1"/>
    <col min="6159" max="6160" width="8" customWidth="1"/>
    <col min="6161" max="6162" width="7.140625" customWidth="1"/>
    <col min="6163" max="6163" width="9.140625" customWidth="1"/>
    <col min="6164" max="6164" width="13.7109375" bestFit="1" customWidth="1"/>
    <col min="6165" max="6165" width="11.7109375" customWidth="1"/>
    <col min="6401" max="6401" width="5" customWidth="1"/>
    <col min="6402" max="6402" width="15.7109375" bestFit="1" customWidth="1"/>
    <col min="6403" max="6403" width="10.28515625" customWidth="1"/>
    <col min="6404" max="6405" width="7.42578125" bestFit="1" customWidth="1"/>
    <col min="6406" max="6408" width="6.42578125" customWidth="1"/>
    <col min="6409" max="6409" width="7.5703125" customWidth="1"/>
    <col min="6410" max="6414" width="6.42578125" customWidth="1"/>
    <col min="6415" max="6416" width="8" customWidth="1"/>
    <col min="6417" max="6418" width="7.140625" customWidth="1"/>
    <col min="6419" max="6419" width="9.140625" customWidth="1"/>
    <col min="6420" max="6420" width="13.7109375" bestFit="1" customWidth="1"/>
    <col min="6421" max="6421" width="11.7109375" customWidth="1"/>
    <col min="6657" max="6657" width="5" customWidth="1"/>
    <col min="6658" max="6658" width="15.7109375" bestFit="1" customWidth="1"/>
    <col min="6659" max="6659" width="10.28515625" customWidth="1"/>
    <col min="6660" max="6661" width="7.42578125" bestFit="1" customWidth="1"/>
    <col min="6662" max="6664" width="6.42578125" customWidth="1"/>
    <col min="6665" max="6665" width="7.5703125" customWidth="1"/>
    <col min="6666" max="6670" width="6.42578125" customWidth="1"/>
    <col min="6671" max="6672" width="8" customWidth="1"/>
    <col min="6673" max="6674" width="7.140625" customWidth="1"/>
    <col min="6675" max="6675" width="9.140625" customWidth="1"/>
    <col min="6676" max="6676" width="13.7109375" bestFit="1" customWidth="1"/>
    <col min="6677" max="6677" width="11.7109375" customWidth="1"/>
    <col min="6913" max="6913" width="5" customWidth="1"/>
    <col min="6914" max="6914" width="15.7109375" bestFit="1" customWidth="1"/>
    <col min="6915" max="6915" width="10.28515625" customWidth="1"/>
    <col min="6916" max="6917" width="7.42578125" bestFit="1" customWidth="1"/>
    <col min="6918" max="6920" width="6.42578125" customWidth="1"/>
    <col min="6921" max="6921" width="7.5703125" customWidth="1"/>
    <col min="6922" max="6926" width="6.42578125" customWidth="1"/>
    <col min="6927" max="6928" width="8" customWidth="1"/>
    <col min="6929" max="6930" width="7.140625" customWidth="1"/>
    <col min="6931" max="6931" width="9.140625" customWidth="1"/>
    <col min="6932" max="6932" width="13.7109375" bestFit="1" customWidth="1"/>
    <col min="6933" max="6933" width="11.7109375" customWidth="1"/>
    <col min="7169" max="7169" width="5" customWidth="1"/>
    <col min="7170" max="7170" width="15.7109375" bestFit="1" customWidth="1"/>
    <col min="7171" max="7171" width="10.28515625" customWidth="1"/>
    <col min="7172" max="7173" width="7.42578125" bestFit="1" customWidth="1"/>
    <col min="7174" max="7176" width="6.42578125" customWidth="1"/>
    <col min="7177" max="7177" width="7.5703125" customWidth="1"/>
    <col min="7178" max="7182" width="6.42578125" customWidth="1"/>
    <col min="7183" max="7184" width="8" customWidth="1"/>
    <col min="7185" max="7186" width="7.140625" customWidth="1"/>
    <col min="7187" max="7187" width="9.140625" customWidth="1"/>
    <col min="7188" max="7188" width="13.7109375" bestFit="1" customWidth="1"/>
    <col min="7189" max="7189" width="11.7109375" customWidth="1"/>
    <col min="7425" max="7425" width="5" customWidth="1"/>
    <col min="7426" max="7426" width="15.7109375" bestFit="1" customWidth="1"/>
    <col min="7427" max="7427" width="10.28515625" customWidth="1"/>
    <col min="7428" max="7429" width="7.42578125" bestFit="1" customWidth="1"/>
    <col min="7430" max="7432" width="6.42578125" customWidth="1"/>
    <col min="7433" max="7433" width="7.5703125" customWidth="1"/>
    <col min="7434" max="7438" width="6.42578125" customWidth="1"/>
    <col min="7439" max="7440" width="8" customWidth="1"/>
    <col min="7441" max="7442" width="7.140625" customWidth="1"/>
    <col min="7443" max="7443" width="9.140625" customWidth="1"/>
    <col min="7444" max="7444" width="13.7109375" bestFit="1" customWidth="1"/>
    <col min="7445" max="7445" width="11.7109375" customWidth="1"/>
    <col min="7681" max="7681" width="5" customWidth="1"/>
    <col min="7682" max="7682" width="15.7109375" bestFit="1" customWidth="1"/>
    <col min="7683" max="7683" width="10.28515625" customWidth="1"/>
    <col min="7684" max="7685" width="7.42578125" bestFit="1" customWidth="1"/>
    <col min="7686" max="7688" width="6.42578125" customWidth="1"/>
    <col min="7689" max="7689" width="7.5703125" customWidth="1"/>
    <col min="7690" max="7694" width="6.42578125" customWidth="1"/>
    <col min="7695" max="7696" width="8" customWidth="1"/>
    <col min="7697" max="7698" width="7.140625" customWidth="1"/>
    <col min="7699" max="7699" width="9.140625" customWidth="1"/>
    <col min="7700" max="7700" width="13.7109375" bestFit="1" customWidth="1"/>
    <col min="7701" max="7701" width="11.7109375" customWidth="1"/>
    <col min="7937" max="7937" width="5" customWidth="1"/>
    <col min="7938" max="7938" width="15.7109375" bestFit="1" customWidth="1"/>
    <col min="7939" max="7939" width="10.28515625" customWidth="1"/>
    <col min="7940" max="7941" width="7.42578125" bestFit="1" customWidth="1"/>
    <col min="7942" max="7944" width="6.42578125" customWidth="1"/>
    <col min="7945" max="7945" width="7.5703125" customWidth="1"/>
    <col min="7946" max="7950" width="6.42578125" customWidth="1"/>
    <col min="7951" max="7952" width="8" customWidth="1"/>
    <col min="7953" max="7954" width="7.140625" customWidth="1"/>
    <col min="7955" max="7955" width="9.140625" customWidth="1"/>
    <col min="7956" max="7956" width="13.7109375" bestFit="1" customWidth="1"/>
    <col min="7957" max="7957" width="11.7109375" customWidth="1"/>
    <col min="8193" max="8193" width="5" customWidth="1"/>
    <col min="8194" max="8194" width="15.7109375" bestFit="1" customWidth="1"/>
    <col min="8195" max="8195" width="10.28515625" customWidth="1"/>
    <col min="8196" max="8197" width="7.42578125" bestFit="1" customWidth="1"/>
    <col min="8198" max="8200" width="6.42578125" customWidth="1"/>
    <col min="8201" max="8201" width="7.5703125" customWidth="1"/>
    <col min="8202" max="8206" width="6.42578125" customWidth="1"/>
    <col min="8207" max="8208" width="8" customWidth="1"/>
    <col min="8209" max="8210" width="7.140625" customWidth="1"/>
    <col min="8211" max="8211" width="9.140625" customWidth="1"/>
    <col min="8212" max="8212" width="13.7109375" bestFit="1" customWidth="1"/>
    <col min="8213" max="8213" width="11.7109375" customWidth="1"/>
    <col min="8449" max="8449" width="5" customWidth="1"/>
    <col min="8450" max="8450" width="15.7109375" bestFit="1" customWidth="1"/>
    <col min="8451" max="8451" width="10.28515625" customWidth="1"/>
    <col min="8452" max="8453" width="7.42578125" bestFit="1" customWidth="1"/>
    <col min="8454" max="8456" width="6.42578125" customWidth="1"/>
    <col min="8457" max="8457" width="7.5703125" customWidth="1"/>
    <col min="8458" max="8462" width="6.42578125" customWidth="1"/>
    <col min="8463" max="8464" width="8" customWidth="1"/>
    <col min="8465" max="8466" width="7.140625" customWidth="1"/>
    <col min="8467" max="8467" width="9.140625" customWidth="1"/>
    <col min="8468" max="8468" width="13.7109375" bestFit="1" customWidth="1"/>
    <col min="8469" max="8469" width="11.7109375" customWidth="1"/>
    <col min="8705" max="8705" width="5" customWidth="1"/>
    <col min="8706" max="8706" width="15.7109375" bestFit="1" customWidth="1"/>
    <col min="8707" max="8707" width="10.28515625" customWidth="1"/>
    <col min="8708" max="8709" width="7.42578125" bestFit="1" customWidth="1"/>
    <col min="8710" max="8712" width="6.42578125" customWidth="1"/>
    <col min="8713" max="8713" width="7.5703125" customWidth="1"/>
    <col min="8714" max="8718" width="6.42578125" customWidth="1"/>
    <col min="8719" max="8720" width="8" customWidth="1"/>
    <col min="8721" max="8722" width="7.140625" customWidth="1"/>
    <col min="8723" max="8723" width="9.140625" customWidth="1"/>
    <col min="8724" max="8724" width="13.7109375" bestFit="1" customWidth="1"/>
    <col min="8725" max="8725" width="11.7109375" customWidth="1"/>
    <col min="8961" max="8961" width="5" customWidth="1"/>
    <col min="8962" max="8962" width="15.7109375" bestFit="1" customWidth="1"/>
    <col min="8963" max="8963" width="10.28515625" customWidth="1"/>
    <col min="8964" max="8965" width="7.42578125" bestFit="1" customWidth="1"/>
    <col min="8966" max="8968" width="6.42578125" customWidth="1"/>
    <col min="8969" max="8969" width="7.5703125" customWidth="1"/>
    <col min="8970" max="8974" width="6.42578125" customWidth="1"/>
    <col min="8975" max="8976" width="8" customWidth="1"/>
    <col min="8977" max="8978" width="7.140625" customWidth="1"/>
    <col min="8979" max="8979" width="9.140625" customWidth="1"/>
    <col min="8980" max="8980" width="13.7109375" bestFit="1" customWidth="1"/>
    <col min="8981" max="8981" width="11.7109375" customWidth="1"/>
    <col min="9217" max="9217" width="5" customWidth="1"/>
    <col min="9218" max="9218" width="15.7109375" bestFit="1" customWidth="1"/>
    <col min="9219" max="9219" width="10.28515625" customWidth="1"/>
    <col min="9220" max="9221" width="7.42578125" bestFit="1" customWidth="1"/>
    <col min="9222" max="9224" width="6.42578125" customWidth="1"/>
    <col min="9225" max="9225" width="7.5703125" customWidth="1"/>
    <col min="9226" max="9230" width="6.42578125" customWidth="1"/>
    <col min="9231" max="9232" width="8" customWidth="1"/>
    <col min="9233" max="9234" width="7.140625" customWidth="1"/>
    <col min="9235" max="9235" width="9.140625" customWidth="1"/>
    <col min="9236" max="9236" width="13.7109375" bestFit="1" customWidth="1"/>
    <col min="9237" max="9237" width="11.7109375" customWidth="1"/>
    <col min="9473" max="9473" width="5" customWidth="1"/>
    <col min="9474" max="9474" width="15.7109375" bestFit="1" customWidth="1"/>
    <col min="9475" max="9475" width="10.28515625" customWidth="1"/>
    <col min="9476" max="9477" width="7.42578125" bestFit="1" customWidth="1"/>
    <col min="9478" max="9480" width="6.42578125" customWidth="1"/>
    <col min="9481" max="9481" width="7.5703125" customWidth="1"/>
    <col min="9482" max="9486" width="6.42578125" customWidth="1"/>
    <col min="9487" max="9488" width="8" customWidth="1"/>
    <col min="9489" max="9490" width="7.140625" customWidth="1"/>
    <col min="9491" max="9491" width="9.140625" customWidth="1"/>
    <col min="9492" max="9492" width="13.7109375" bestFit="1" customWidth="1"/>
    <col min="9493" max="9493" width="11.7109375" customWidth="1"/>
    <col min="9729" max="9729" width="5" customWidth="1"/>
    <col min="9730" max="9730" width="15.7109375" bestFit="1" customWidth="1"/>
    <col min="9731" max="9731" width="10.28515625" customWidth="1"/>
    <col min="9732" max="9733" width="7.42578125" bestFit="1" customWidth="1"/>
    <col min="9734" max="9736" width="6.42578125" customWidth="1"/>
    <col min="9737" max="9737" width="7.5703125" customWidth="1"/>
    <col min="9738" max="9742" width="6.42578125" customWidth="1"/>
    <col min="9743" max="9744" width="8" customWidth="1"/>
    <col min="9745" max="9746" width="7.140625" customWidth="1"/>
    <col min="9747" max="9747" width="9.140625" customWidth="1"/>
    <col min="9748" max="9748" width="13.7109375" bestFit="1" customWidth="1"/>
    <col min="9749" max="9749" width="11.7109375" customWidth="1"/>
    <col min="9985" max="9985" width="5" customWidth="1"/>
    <col min="9986" max="9986" width="15.7109375" bestFit="1" customWidth="1"/>
    <col min="9987" max="9987" width="10.28515625" customWidth="1"/>
    <col min="9988" max="9989" width="7.42578125" bestFit="1" customWidth="1"/>
    <col min="9990" max="9992" width="6.42578125" customWidth="1"/>
    <col min="9993" max="9993" width="7.5703125" customWidth="1"/>
    <col min="9994" max="9998" width="6.42578125" customWidth="1"/>
    <col min="9999" max="10000" width="8" customWidth="1"/>
    <col min="10001" max="10002" width="7.140625" customWidth="1"/>
    <col min="10003" max="10003" width="9.140625" customWidth="1"/>
    <col min="10004" max="10004" width="13.7109375" bestFit="1" customWidth="1"/>
    <col min="10005" max="10005" width="11.7109375" customWidth="1"/>
    <col min="10241" max="10241" width="5" customWidth="1"/>
    <col min="10242" max="10242" width="15.7109375" bestFit="1" customWidth="1"/>
    <col min="10243" max="10243" width="10.28515625" customWidth="1"/>
    <col min="10244" max="10245" width="7.42578125" bestFit="1" customWidth="1"/>
    <col min="10246" max="10248" width="6.42578125" customWidth="1"/>
    <col min="10249" max="10249" width="7.5703125" customWidth="1"/>
    <col min="10250" max="10254" width="6.42578125" customWidth="1"/>
    <col min="10255" max="10256" width="8" customWidth="1"/>
    <col min="10257" max="10258" width="7.140625" customWidth="1"/>
    <col min="10259" max="10259" width="9.140625" customWidth="1"/>
    <col min="10260" max="10260" width="13.7109375" bestFit="1" customWidth="1"/>
    <col min="10261" max="10261" width="11.7109375" customWidth="1"/>
    <col min="10497" max="10497" width="5" customWidth="1"/>
    <col min="10498" max="10498" width="15.7109375" bestFit="1" customWidth="1"/>
    <col min="10499" max="10499" width="10.28515625" customWidth="1"/>
    <col min="10500" max="10501" width="7.42578125" bestFit="1" customWidth="1"/>
    <col min="10502" max="10504" width="6.42578125" customWidth="1"/>
    <col min="10505" max="10505" width="7.5703125" customWidth="1"/>
    <col min="10506" max="10510" width="6.42578125" customWidth="1"/>
    <col min="10511" max="10512" width="8" customWidth="1"/>
    <col min="10513" max="10514" width="7.140625" customWidth="1"/>
    <col min="10515" max="10515" width="9.140625" customWidth="1"/>
    <col min="10516" max="10516" width="13.7109375" bestFit="1" customWidth="1"/>
    <col min="10517" max="10517" width="11.7109375" customWidth="1"/>
    <col min="10753" max="10753" width="5" customWidth="1"/>
    <col min="10754" max="10754" width="15.7109375" bestFit="1" customWidth="1"/>
    <col min="10755" max="10755" width="10.28515625" customWidth="1"/>
    <col min="10756" max="10757" width="7.42578125" bestFit="1" customWidth="1"/>
    <col min="10758" max="10760" width="6.42578125" customWidth="1"/>
    <col min="10761" max="10761" width="7.5703125" customWidth="1"/>
    <col min="10762" max="10766" width="6.42578125" customWidth="1"/>
    <col min="10767" max="10768" width="8" customWidth="1"/>
    <col min="10769" max="10770" width="7.140625" customWidth="1"/>
    <col min="10771" max="10771" width="9.140625" customWidth="1"/>
    <col min="10772" max="10772" width="13.7109375" bestFit="1" customWidth="1"/>
    <col min="10773" max="10773" width="11.7109375" customWidth="1"/>
    <col min="11009" max="11009" width="5" customWidth="1"/>
    <col min="11010" max="11010" width="15.7109375" bestFit="1" customWidth="1"/>
    <col min="11011" max="11011" width="10.28515625" customWidth="1"/>
    <col min="11012" max="11013" width="7.42578125" bestFit="1" customWidth="1"/>
    <col min="11014" max="11016" width="6.42578125" customWidth="1"/>
    <col min="11017" max="11017" width="7.5703125" customWidth="1"/>
    <col min="11018" max="11022" width="6.42578125" customWidth="1"/>
    <col min="11023" max="11024" width="8" customWidth="1"/>
    <col min="11025" max="11026" width="7.140625" customWidth="1"/>
    <col min="11027" max="11027" width="9.140625" customWidth="1"/>
    <col min="11028" max="11028" width="13.7109375" bestFit="1" customWidth="1"/>
    <col min="11029" max="11029" width="11.7109375" customWidth="1"/>
    <col min="11265" max="11265" width="5" customWidth="1"/>
    <col min="11266" max="11266" width="15.7109375" bestFit="1" customWidth="1"/>
    <col min="11267" max="11267" width="10.28515625" customWidth="1"/>
    <col min="11268" max="11269" width="7.42578125" bestFit="1" customWidth="1"/>
    <col min="11270" max="11272" width="6.42578125" customWidth="1"/>
    <col min="11273" max="11273" width="7.5703125" customWidth="1"/>
    <col min="11274" max="11278" width="6.42578125" customWidth="1"/>
    <col min="11279" max="11280" width="8" customWidth="1"/>
    <col min="11281" max="11282" width="7.140625" customWidth="1"/>
    <col min="11283" max="11283" width="9.140625" customWidth="1"/>
    <col min="11284" max="11284" width="13.7109375" bestFit="1" customWidth="1"/>
    <col min="11285" max="11285" width="11.7109375" customWidth="1"/>
    <col min="11521" max="11521" width="5" customWidth="1"/>
    <col min="11522" max="11522" width="15.7109375" bestFit="1" customWidth="1"/>
    <col min="11523" max="11523" width="10.28515625" customWidth="1"/>
    <col min="11524" max="11525" width="7.42578125" bestFit="1" customWidth="1"/>
    <col min="11526" max="11528" width="6.42578125" customWidth="1"/>
    <col min="11529" max="11529" width="7.5703125" customWidth="1"/>
    <col min="11530" max="11534" width="6.42578125" customWidth="1"/>
    <col min="11535" max="11536" width="8" customWidth="1"/>
    <col min="11537" max="11538" width="7.140625" customWidth="1"/>
    <col min="11539" max="11539" width="9.140625" customWidth="1"/>
    <col min="11540" max="11540" width="13.7109375" bestFit="1" customWidth="1"/>
    <col min="11541" max="11541" width="11.7109375" customWidth="1"/>
    <col min="11777" max="11777" width="5" customWidth="1"/>
    <col min="11778" max="11778" width="15.7109375" bestFit="1" customWidth="1"/>
    <col min="11779" max="11779" width="10.28515625" customWidth="1"/>
    <col min="11780" max="11781" width="7.42578125" bestFit="1" customWidth="1"/>
    <col min="11782" max="11784" width="6.42578125" customWidth="1"/>
    <col min="11785" max="11785" width="7.5703125" customWidth="1"/>
    <col min="11786" max="11790" width="6.42578125" customWidth="1"/>
    <col min="11791" max="11792" width="8" customWidth="1"/>
    <col min="11793" max="11794" width="7.140625" customWidth="1"/>
    <col min="11795" max="11795" width="9.140625" customWidth="1"/>
    <col min="11796" max="11796" width="13.7109375" bestFit="1" customWidth="1"/>
    <col min="11797" max="11797" width="11.7109375" customWidth="1"/>
    <col min="12033" max="12033" width="5" customWidth="1"/>
    <col min="12034" max="12034" width="15.7109375" bestFit="1" customWidth="1"/>
    <col min="12035" max="12035" width="10.28515625" customWidth="1"/>
    <col min="12036" max="12037" width="7.42578125" bestFit="1" customWidth="1"/>
    <col min="12038" max="12040" width="6.42578125" customWidth="1"/>
    <col min="12041" max="12041" width="7.5703125" customWidth="1"/>
    <col min="12042" max="12046" width="6.42578125" customWidth="1"/>
    <col min="12047" max="12048" width="8" customWidth="1"/>
    <col min="12049" max="12050" width="7.140625" customWidth="1"/>
    <col min="12051" max="12051" width="9.140625" customWidth="1"/>
    <col min="12052" max="12052" width="13.7109375" bestFit="1" customWidth="1"/>
    <col min="12053" max="12053" width="11.7109375" customWidth="1"/>
    <col min="12289" max="12289" width="5" customWidth="1"/>
    <col min="12290" max="12290" width="15.7109375" bestFit="1" customWidth="1"/>
    <col min="12291" max="12291" width="10.28515625" customWidth="1"/>
    <col min="12292" max="12293" width="7.42578125" bestFit="1" customWidth="1"/>
    <col min="12294" max="12296" width="6.42578125" customWidth="1"/>
    <col min="12297" max="12297" width="7.5703125" customWidth="1"/>
    <col min="12298" max="12302" width="6.42578125" customWidth="1"/>
    <col min="12303" max="12304" width="8" customWidth="1"/>
    <col min="12305" max="12306" width="7.140625" customWidth="1"/>
    <col min="12307" max="12307" width="9.140625" customWidth="1"/>
    <col min="12308" max="12308" width="13.7109375" bestFit="1" customWidth="1"/>
    <col min="12309" max="12309" width="11.7109375" customWidth="1"/>
    <col min="12545" max="12545" width="5" customWidth="1"/>
    <col min="12546" max="12546" width="15.7109375" bestFit="1" customWidth="1"/>
    <col min="12547" max="12547" width="10.28515625" customWidth="1"/>
    <col min="12548" max="12549" width="7.42578125" bestFit="1" customWidth="1"/>
    <col min="12550" max="12552" width="6.42578125" customWidth="1"/>
    <col min="12553" max="12553" width="7.5703125" customWidth="1"/>
    <col min="12554" max="12558" width="6.42578125" customWidth="1"/>
    <col min="12559" max="12560" width="8" customWidth="1"/>
    <col min="12561" max="12562" width="7.140625" customWidth="1"/>
    <col min="12563" max="12563" width="9.140625" customWidth="1"/>
    <col min="12564" max="12564" width="13.7109375" bestFit="1" customWidth="1"/>
    <col min="12565" max="12565" width="11.7109375" customWidth="1"/>
    <col min="12801" max="12801" width="5" customWidth="1"/>
    <col min="12802" max="12802" width="15.7109375" bestFit="1" customWidth="1"/>
    <col min="12803" max="12803" width="10.28515625" customWidth="1"/>
    <col min="12804" max="12805" width="7.42578125" bestFit="1" customWidth="1"/>
    <col min="12806" max="12808" width="6.42578125" customWidth="1"/>
    <col min="12809" max="12809" width="7.5703125" customWidth="1"/>
    <col min="12810" max="12814" width="6.42578125" customWidth="1"/>
    <col min="12815" max="12816" width="8" customWidth="1"/>
    <col min="12817" max="12818" width="7.140625" customWidth="1"/>
    <col min="12819" max="12819" width="9.140625" customWidth="1"/>
    <col min="12820" max="12820" width="13.7109375" bestFit="1" customWidth="1"/>
    <col min="12821" max="12821" width="11.7109375" customWidth="1"/>
    <col min="13057" max="13057" width="5" customWidth="1"/>
    <col min="13058" max="13058" width="15.7109375" bestFit="1" customWidth="1"/>
    <col min="13059" max="13059" width="10.28515625" customWidth="1"/>
    <col min="13060" max="13061" width="7.42578125" bestFit="1" customWidth="1"/>
    <col min="13062" max="13064" width="6.42578125" customWidth="1"/>
    <col min="13065" max="13065" width="7.5703125" customWidth="1"/>
    <col min="13066" max="13070" width="6.42578125" customWidth="1"/>
    <col min="13071" max="13072" width="8" customWidth="1"/>
    <col min="13073" max="13074" width="7.140625" customWidth="1"/>
    <col min="13075" max="13075" width="9.140625" customWidth="1"/>
    <col min="13076" max="13076" width="13.7109375" bestFit="1" customWidth="1"/>
    <col min="13077" max="13077" width="11.7109375" customWidth="1"/>
    <col min="13313" max="13313" width="5" customWidth="1"/>
    <col min="13314" max="13314" width="15.7109375" bestFit="1" customWidth="1"/>
    <col min="13315" max="13315" width="10.28515625" customWidth="1"/>
    <col min="13316" max="13317" width="7.42578125" bestFit="1" customWidth="1"/>
    <col min="13318" max="13320" width="6.42578125" customWidth="1"/>
    <col min="13321" max="13321" width="7.5703125" customWidth="1"/>
    <col min="13322" max="13326" width="6.42578125" customWidth="1"/>
    <col min="13327" max="13328" width="8" customWidth="1"/>
    <col min="13329" max="13330" width="7.140625" customWidth="1"/>
    <col min="13331" max="13331" width="9.140625" customWidth="1"/>
    <col min="13332" max="13332" width="13.7109375" bestFit="1" customWidth="1"/>
    <col min="13333" max="13333" width="11.7109375" customWidth="1"/>
    <col min="13569" max="13569" width="5" customWidth="1"/>
    <col min="13570" max="13570" width="15.7109375" bestFit="1" customWidth="1"/>
    <col min="13571" max="13571" width="10.28515625" customWidth="1"/>
    <col min="13572" max="13573" width="7.42578125" bestFit="1" customWidth="1"/>
    <col min="13574" max="13576" width="6.42578125" customWidth="1"/>
    <col min="13577" max="13577" width="7.5703125" customWidth="1"/>
    <col min="13578" max="13582" width="6.42578125" customWidth="1"/>
    <col min="13583" max="13584" width="8" customWidth="1"/>
    <col min="13585" max="13586" width="7.140625" customWidth="1"/>
    <col min="13587" max="13587" width="9.140625" customWidth="1"/>
    <col min="13588" max="13588" width="13.7109375" bestFit="1" customWidth="1"/>
    <col min="13589" max="13589" width="11.7109375" customWidth="1"/>
    <col min="13825" max="13825" width="5" customWidth="1"/>
    <col min="13826" max="13826" width="15.7109375" bestFit="1" customWidth="1"/>
    <col min="13827" max="13827" width="10.28515625" customWidth="1"/>
    <col min="13828" max="13829" width="7.42578125" bestFit="1" customWidth="1"/>
    <col min="13830" max="13832" width="6.42578125" customWidth="1"/>
    <col min="13833" max="13833" width="7.5703125" customWidth="1"/>
    <col min="13834" max="13838" width="6.42578125" customWidth="1"/>
    <col min="13839" max="13840" width="8" customWidth="1"/>
    <col min="13841" max="13842" width="7.140625" customWidth="1"/>
    <col min="13843" max="13843" width="9.140625" customWidth="1"/>
    <col min="13844" max="13844" width="13.7109375" bestFit="1" customWidth="1"/>
    <col min="13845" max="13845" width="11.7109375" customWidth="1"/>
    <col min="14081" max="14081" width="5" customWidth="1"/>
    <col min="14082" max="14082" width="15.7109375" bestFit="1" customWidth="1"/>
    <col min="14083" max="14083" width="10.28515625" customWidth="1"/>
    <col min="14084" max="14085" width="7.42578125" bestFit="1" customWidth="1"/>
    <col min="14086" max="14088" width="6.42578125" customWidth="1"/>
    <col min="14089" max="14089" width="7.5703125" customWidth="1"/>
    <col min="14090" max="14094" width="6.42578125" customWidth="1"/>
    <col min="14095" max="14096" width="8" customWidth="1"/>
    <col min="14097" max="14098" width="7.140625" customWidth="1"/>
    <col min="14099" max="14099" width="9.140625" customWidth="1"/>
    <col min="14100" max="14100" width="13.7109375" bestFit="1" customWidth="1"/>
    <col min="14101" max="14101" width="11.7109375" customWidth="1"/>
    <col min="14337" max="14337" width="5" customWidth="1"/>
    <col min="14338" max="14338" width="15.7109375" bestFit="1" customWidth="1"/>
    <col min="14339" max="14339" width="10.28515625" customWidth="1"/>
    <col min="14340" max="14341" width="7.42578125" bestFit="1" customWidth="1"/>
    <col min="14342" max="14344" width="6.42578125" customWidth="1"/>
    <col min="14345" max="14345" width="7.5703125" customWidth="1"/>
    <col min="14346" max="14350" width="6.42578125" customWidth="1"/>
    <col min="14351" max="14352" width="8" customWidth="1"/>
    <col min="14353" max="14354" width="7.140625" customWidth="1"/>
    <col min="14355" max="14355" width="9.140625" customWidth="1"/>
    <col min="14356" max="14356" width="13.7109375" bestFit="1" customWidth="1"/>
    <col min="14357" max="14357" width="11.7109375" customWidth="1"/>
    <col min="14593" max="14593" width="5" customWidth="1"/>
    <col min="14594" max="14594" width="15.7109375" bestFit="1" customWidth="1"/>
    <col min="14595" max="14595" width="10.28515625" customWidth="1"/>
    <col min="14596" max="14597" width="7.42578125" bestFit="1" customWidth="1"/>
    <col min="14598" max="14600" width="6.42578125" customWidth="1"/>
    <col min="14601" max="14601" width="7.5703125" customWidth="1"/>
    <col min="14602" max="14606" width="6.42578125" customWidth="1"/>
    <col min="14607" max="14608" width="8" customWidth="1"/>
    <col min="14609" max="14610" width="7.140625" customWidth="1"/>
    <col min="14611" max="14611" width="9.140625" customWidth="1"/>
    <col min="14612" max="14612" width="13.7109375" bestFit="1" customWidth="1"/>
    <col min="14613" max="14613" width="11.7109375" customWidth="1"/>
    <col min="14849" max="14849" width="5" customWidth="1"/>
    <col min="14850" max="14850" width="15.7109375" bestFit="1" customWidth="1"/>
    <col min="14851" max="14851" width="10.28515625" customWidth="1"/>
    <col min="14852" max="14853" width="7.42578125" bestFit="1" customWidth="1"/>
    <col min="14854" max="14856" width="6.42578125" customWidth="1"/>
    <col min="14857" max="14857" width="7.5703125" customWidth="1"/>
    <col min="14858" max="14862" width="6.42578125" customWidth="1"/>
    <col min="14863" max="14864" width="8" customWidth="1"/>
    <col min="14865" max="14866" width="7.140625" customWidth="1"/>
    <col min="14867" max="14867" width="9.140625" customWidth="1"/>
    <col min="14868" max="14868" width="13.7109375" bestFit="1" customWidth="1"/>
    <col min="14869" max="14869" width="11.7109375" customWidth="1"/>
    <col min="15105" max="15105" width="5" customWidth="1"/>
    <col min="15106" max="15106" width="15.7109375" bestFit="1" customWidth="1"/>
    <col min="15107" max="15107" width="10.28515625" customWidth="1"/>
    <col min="15108" max="15109" width="7.42578125" bestFit="1" customWidth="1"/>
    <col min="15110" max="15112" width="6.42578125" customWidth="1"/>
    <col min="15113" max="15113" width="7.5703125" customWidth="1"/>
    <col min="15114" max="15118" width="6.42578125" customWidth="1"/>
    <col min="15119" max="15120" width="8" customWidth="1"/>
    <col min="15121" max="15122" width="7.140625" customWidth="1"/>
    <col min="15123" max="15123" width="9.140625" customWidth="1"/>
    <col min="15124" max="15124" width="13.7109375" bestFit="1" customWidth="1"/>
    <col min="15125" max="15125" width="11.7109375" customWidth="1"/>
    <col min="15361" max="15361" width="5" customWidth="1"/>
    <col min="15362" max="15362" width="15.7109375" bestFit="1" customWidth="1"/>
    <col min="15363" max="15363" width="10.28515625" customWidth="1"/>
    <col min="15364" max="15365" width="7.42578125" bestFit="1" customWidth="1"/>
    <col min="15366" max="15368" width="6.42578125" customWidth="1"/>
    <col min="15369" max="15369" width="7.5703125" customWidth="1"/>
    <col min="15370" max="15374" width="6.42578125" customWidth="1"/>
    <col min="15375" max="15376" width="8" customWidth="1"/>
    <col min="15377" max="15378" width="7.140625" customWidth="1"/>
    <col min="15379" max="15379" width="9.140625" customWidth="1"/>
    <col min="15380" max="15380" width="13.7109375" bestFit="1" customWidth="1"/>
    <col min="15381" max="15381" width="11.7109375" customWidth="1"/>
    <col min="15617" max="15617" width="5" customWidth="1"/>
    <col min="15618" max="15618" width="15.7109375" bestFit="1" customWidth="1"/>
    <col min="15619" max="15619" width="10.28515625" customWidth="1"/>
    <col min="15620" max="15621" width="7.42578125" bestFit="1" customWidth="1"/>
    <col min="15622" max="15624" width="6.42578125" customWidth="1"/>
    <col min="15625" max="15625" width="7.5703125" customWidth="1"/>
    <col min="15626" max="15630" width="6.42578125" customWidth="1"/>
    <col min="15631" max="15632" width="8" customWidth="1"/>
    <col min="15633" max="15634" width="7.140625" customWidth="1"/>
    <col min="15635" max="15635" width="9.140625" customWidth="1"/>
    <col min="15636" max="15636" width="13.7109375" bestFit="1" customWidth="1"/>
    <col min="15637" max="15637" width="11.7109375" customWidth="1"/>
    <col min="15873" max="15873" width="5" customWidth="1"/>
    <col min="15874" max="15874" width="15.7109375" bestFit="1" customWidth="1"/>
    <col min="15875" max="15875" width="10.28515625" customWidth="1"/>
    <col min="15876" max="15877" width="7.42578125" bestFit="1" customWidth="1"/>
    <col min="15878" max="15880" width="6.42578125" customWidth="1"/>
    <col min="15881" max="15881" width="7.5703125" customWidth="1"/>
    <col min="15882" max="15886" width="6.42578125" customWidth="1"/>
    <col min="15887" max="15888" width="8" customWidth="1"/>
    <col min="15889" max="15890" width="7.140625" customWidth="1"/>
    <col min="15891" max="15891" width="9.140625" customWidth="1"/>
    <col min="15892" max="15892" width="13.7109375" bestFit="1" customWidth="1"/>
    <col min="15893" max="15893" width="11.7109375" customWidth="1"/>
    <col min="16129" max="16129" width="5" customWidth="1"/>
    <col min="16130" max="16130" width="15.7109375" bestFit="1" customWidth="1"/>
    <col min="16131" max="16131" width="10.28515625" customWidth="1"/>
    <col min="16132" max="16133" width="7.42578125" bestFit="1" customWidth="1"/>
    <col min="16134" max="16136" width="6.42578125" customWidth="1"/>
    <col min="16137" max="16137" width="7.5703125" customWidth="1"/>
    <col min="16138" max="16142" width="6.42578125" customWidth="1"/>
    <col min="16143" max="16144" width="8" customWidth="1"/>
    <col min="16145" max="16146" width="7.140625" customWidth="1"/>
    <col min="16147" max="16147" width="9.140625" customWidth="1"/>
    <col min="16148" max="16148" width="13.7109375" bestFit="1" customWidth="1"/>
    <col min="16149" max="16149" width="11.7109375" customWidth="1"/>
  </cols>
  <sheetData>
    <row r="1" spans="1:143" s="3" customFormat="1" ht="42.75" customHeight="1" x14ac:dyDescent="0.25">
      <c r="A1" s="22" t="s">
        <v>0</v>
      </c>
      <c r="B1" s="23" t="s">
        <v>1</v>
      </c>
      <c r="C1" s="24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6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</row>
    <row r="2" spans="1:143" s="6" customFormat="1" ht="12.75" x14ac:dyDescent="0.2">
      <c r="A2" s="4">
        <v>1</v>
      </c>
      <c r="B2" s="27" t="s">
        <v>21</v>
      </c>
      <c r="C2" s="28">
        <v>970</v>
      </c>
      <c r="D2" s="29">
        <v>319</v>
      </c>
      <c r="E2" s="30">
        <v>361</v>
      </c>
      <c r="F2" s="29"/>
      <c r="G2" s="29">
        <v>13</v>
      </c>
      <c r="H2" s="29"/>
      <c r="I2" s="29"/>
      <c r="J2" s="29"/>
      <c r="K2" s="29"/>
      <c r="L2" s="29"/>
      <c r="M2" s="29"/>
      <c r="N2" s="29"/>
      <c r="O2" s="31">
        <f>SUM(D2:N2)</f>
        <v>693</v>
      </c>
      <c r="P2" s="32">
        <v>8</v>
      </c>
      <c r="Q2" s="32"/>
      <c r="R2" s="32"/>
      <c r="S2" s="31">
        <f>SUM(O2:R2)</f>
        <v>701</v>
      </c>
      <c r="T2" s="31"/>
      <c r="U2" s="31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1:143" s="6" customFormat="1" ht="12.75" x14ac:dyDescent="0.2">
      <c r="A3" s="4">
        <v>2</v>
      </c>
      <c r="B3" s="33" t="s">
        <v>22</v>
      </c>
      <c r="C3" s="28">
        <v>61213</v>
      </c>
      <c r="D3" s="29">
        <v>2750</v>
      </c>
      <c r="E3" s="29">
        <v>9661</v>
      </c>
      <c r="F3" s="29">
        <v>5251</v>
      </c>
      <c r="G3" s="29">
        <v>123</v>
      </c>
      <c r="H3" s="29"/>
      <c r="I3" s="29">
        <v>4807</v>
      </c>
      <c r="J3" s="29">
        <v>330</v>
      </c>
      <c r="K3" s="29">
        <v>140</v>
      </c>
      <c r="L3" s="29">
        <v>34</v>
      </c>
      <c r="M3" s="29"/>
      <c r="N3" s="29"/>
      <c r="O3" s="31">
        <f t="shared" ref="O3:O40" si="0">SUM(D3:N3)</f>
        <v>23096</v>
      </c>
      <c r="P3" s="34">
        <v>550</v>
      </c>
      <c r="Q3" s="32">
        <v>391</v>
      </c>
      <c r="R3" s="32"/>
      <c r="S3" s="31">
        <f t="shared" ref="S3:S40" si="1">SUM(O3:R3)</f>
        <v>24037</v>
      </c>
      <c r="T3" s="7" t="s">
        <v>23</v>
      </c>
      <c r="U3" s="35">
        <f>F3+I3+J3+K3+Q3</f>
        <v>10919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 s="6" customFormat="1" ht="12.75" x14ac:dyDescent="0.2">
      <c r="A4" s="4">
        <v>3</v>
      </c>
      <c r="B4" s="27" t="s">
        <v>24</v>
      </c>
      <c r="C4" s="28">
        <v>13750</v>
      </c>
      <c r="D4" s="29">
        <v>3286</v>
      </c>
      <c r="E4" s="30">
        <v>4081</v>
      </c>
      <c r="F4" s="29">
        <v>135</v>
      </c>
      <c r="G4" s="29"/>
      <c r="H4" s="29"/>
      <c r="I4" s="29"/>
      <c r="J4" s="29"/>
      <c r="K4" s="29"/>
      <c r="L4" s="29"/>
      <c r="M4" s="29"/>
      <c r="N4" s="29"/>
      <c r="O4" s="31">
        <f t="shared" si="0"/>
        <v>7502</v>
      </c>
      <c r="P4" s="34">
        <v>62</v>
      </c>
      <c r="Q4" s="32"/>
      <c r="R4" s="32"/>
      <c r="S4" s="31">
        <f t="shared" si="1"/>
        <v>7564</v>
      </c>
      <c r="T4" s="31"/>
      <c r="U4" s="31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1:143" s="6" customFormat="1" ht="12.75" x14ac:dyDescent="0.2">
      <c r="A5" s="4">
        <v>4</v>
      </c>
      <c r="B5" s="33" t="s">
        <v>25</v>
      </c>
      <c r="C5" s="28">
        <v>12142</v>
      </c>
      <c r="D5" s="29">
        <v>586</v>
      </c>
      <c r="E5" s="30">
        <v>3543</v>
      </c>
      <c r="F5" s="29">
        <v>1077</v>
      </c>
      <c r="G5" s="29">
        <v>84</v>
      </c>
      <c r="H5" s="29"/>
      <c r="I5" s="29"/>
      <c r="J5" s="29">
        <v>250</v>
      </c>
      <c r="K5" s="29"/>
      <c r="L5" s="29"/>
      <c r="M5" s="29"/>
      <c r="N5" s="29"/>
      <c r="O5" s="31">
        <f t="shared" si="0"/>
        <v>5540</v>
      </c>
      <c r="P5" s="34">
        <v>177</v>
      </c>
      <c r="Q5" s="32"/>
      <c r="R5" s="32"/>
      <c r="S5" s="31">
        <f t="shared" si="1"/>
        <v>5717</v>
      </c>
      <c r="T5" s="31"/>
      <c r="U5" s="31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1:143" s="6" customFormat="1" ht="12.75" x14ac:dyDescent="0.2">
      <c r="A6" s="4">
        <v>5</v>
      </c>
      <c r="B6" s="27" t="s">
        <v>26</v>
      </c>
      <c r="C6" s="28">
        <v>1302</v>
      </c>
      <c r="D6" s="29">
        <v>277</v>
      </c>
      <c r="E6" s="30">
        <v>721</v>
      </c>
      <c r="F6" s="29"/>
      <c r="G6" s="29"/>
      <c r="H6" s="29"/>
      <c r="I6" s="29"/>
      <c r="J6" s="29"/>
      <c r="K6" s="29"/>
      <c r="L6" s="29"/>
      <c r="M6" s="29"/>
      <c r="N6" s="29"/>
      <c r="O6" s="31">
        <f t="shared" si="0"/>
        <v>998</v>
      </c>
      <c r="P6" s="34">
        <v>13</v>
      </c>
      <c r="Q6" s="32"/>
      <c r="R6" s="32"/>
      <c r="S6" s="31">
        <f t="shared" si="1"/>
        <v>1011</v>
      </c>
      <c r="T6" s="31"/>
      <c r="U6" s="31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1:143" s="6" customFormat="1" ht="12.75" x14ac:dyDescent="0.2">
      <c r="A7" s="4">
        <v>6</v>
      </c>
      <c r="B7" s="33" t="s">
        <v>27</v>
      </c>
      <c r="C7" s="28">
        <v>15350</v>
      </c>
      <c r="D7" s="29">
        <v>1139</v>
      </c>
      <c r="E7" s="30">
        <v>4007</v>
      </c>
      <c r="F7" s="29">
        <v>2047</v>
      </c>
      <c r="G7" s="29">
        <v>180</v>
      </c>
      <c r="H7" s="29"/>
      <c r="I7" s="29"/>
      <c r="J7" s="29">
        <v>39</v>
      </c>
      <c r="K7" s="29"/>
      <c r="L7" s="29">
        <v>15</v>
      </c>
      <c r="M7" s="29">
        <v>43</v>
      </c>
      <c r="N7" s="29"/>
      <c r="O7" s="31">
        <f t="shared" si="0"/>
        <v>7470</v>
      </c>
      <c r="P7" s="34">
        <v>150</v>
      </c>
      <c r="Q7" s="32"/>
      <c r="R7" s="32"/>
      <c r="S7" s="31">
        <f t="shared" si="1"/>
        <v>7620</v>
      </c>
      <c r="T7" s="31"/>
      <c r="U7" s="8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1:143" s="6" customFormat="1" ht="12.75" x14ac:dyDescent="0.2">
      <c r="A8" s="4">
        <v>7</v>
      </c>
      <c r="B8" s="27" t="s">
        <v>28</v>
      </c>
      <c r="C8" s="28">
        <v>7363</v>
      </c>
      <c r="D8" s="30">
        <v>2214</v>
      </c>
      <c r="E8" s="29">
        <v>2142</v>
      </c>
      <c r="F8" s="29">
        <v>83</v>
      </c>
      <c r="G8" s="29">
        <v>41</v>
      </c>
      <c r="H8" s="29"/>
      <c r="I8" s="29"/>
      <c r="J8" s="29"/>
      <c r="K8" s="29"/>
      <c r="L8" s="29"/>
      <c r="M8" s="29"/>
      <c r="N8" s="29"/>
      <c r="O8" s="31">
        <f t="shared" si="0"/>
        <v>4480</v>
      </c>
      <c r="P8" s="34">
        <v>41</v>
      </c>
      <c r="Q8" s="32"/>
      <c r="R8" s="32"/>
      <c r="S8" s="31">
        <f t="shared" si="1"/>
        <v>4521</v>
      </c>
      <c r="T8" s="8"/>
      <c r="U8" s="31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1:143" s="6" customFormat="1" ht="12.75" x14ac:dyDescent="0.2">
      <c r="A9" s="4">
        <v>8</v>
      </c>
      <c r="B9" s="33" t="s">
        <v>29</v>
      </c>
      <c r="C9" s="28">
        <v>1962</v>
      </c>
      <c r="D9" s="29">
        <v>667</v>
      </c>
      <c r="E9" s="30">
        <v>687</v>
      </c>
      <c r="F9" s="29"/>
      <c r="G9" s="29"/>
      <c r="H9" s="29"/>
      <c r="I9" s="29"/>
      <c r="J9" s="29"/>
      <c r="K9" s="29"/>
      <c r="L9" s="29"/>
      <c r="M9" s="29"/>
      <c r="N9" s="29"/>
      <c r="O9" s="31">
        <f t="shared" si="0"/>
        <v>1354</v>
      </c>
      <c r="P9" s="34">
        <v>121</v>
      </c>
      <c r="Q9" s="32"/>
      <c r="R9" s="32"/>
      <c r="S9" s="31">
        <f t="shared" si="1"/>
        <v>1475</v>
      </c>
      <c r="T9" s="8"/>
      <c r="U9" s="31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1:143" s="6" customFormat="1" ht="12.75" x14ac:dyDescent="0.2">
      <c r="A10" s="4">
        <v>9</v>
      </c>
      <c r="B10" s="27" t="s">
        <v>30</v>
      </c>
      <c r="C10" s="28">
        <v>32303</v>
      </c>
      <c r="D10" s="29">
        <v>804</v>
      </c>
      <c r="E10" s="30">
        <v>8691</v>
      </c>
      <c r="F10" s="29">
        <v>3309</v>
      </c>
      <c r="G10" s="29">
        <v>483</v>
      </c>
      <c r="H10" s="29">
        <v>290</v>
      </c>
      <c r="I10" s="29">
        <v>440</v>
      </c>
      <c r="J10" s="29">
        <v>2265</v>
      </c>
      <c r="K10" s="29"/>
      <c r="L10" s="29">
        <v>281</v>
      </c>
      <c r="M10" s="29"/>
      <c r="N10" s="29"/>
      <c r="O10" s="31">
        <f t="shared" si="0"/>
        <v>16563</v>
      </c>
      <c r="P10" s="34">
        <v>383</v>
      </c>
      <c r="Q10" s="32">
        <v>410</v>
      </c>
      <c r="R10" s="32"/>
      <c r="S10" s="31">
        <f t="shared" si="1"/>
        <v>17356</v>
      </c>
      <c r="T10" s="8" t="s">
        <v>31</v>
      </c>
      <c r="U10" s="31">
        <f>F10+I10+Q10</f>
        <v>4159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1:143" s="6" customFormat="1" ht="12.75" x14ac:dyDescent="0.2">
      <c r="A11" s="4">
        <v>10</v>
      </c>
      <c r="B11" s="33" t="s">
        <v>32</v>
      </c>
      <c r="C11" s="28">
        <v>41644</v>
      </c>
      <c r="D11" s="30">
        <v>9272</v>
      </c>
      <c r="E11" s="29">
        <v>7285</v>
      </c>
      <c r="F11" s="29">
        <v>186</v>
      </c>
      <c r="G11" s="29">
        <v>319</v>
      </c>
      <c r="H11" s="29">
        <v>1635</v>
      </c>
      <c r="I11" s="29"/>
      <c r="J11" s="29">
        <v>201</v>
      </c>
      <c r="K11" s="29">
        <v>535</v>
      </c>
      <c r="L11" s="29"/>
      <c r="M11" s="29">
        <v>112</v>
      </c>
      <c r="N11" s="29"/>
      <c r="O11" s="31">
        <f t="shared" si="0"/>
        <v>19545</v>
      </c>
      <c r="P11" s="34">
        <v>678</v>
      </c>
      <c r="Q11" s="32"/>
      <c r="R11" s="32"/>
      <c r="S11" s="31">
        <f t="shared" si="1"/>
        <v>20223</v>
      </c>
      <c r="T11" s="8"/>
      <c r="U11" s="31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1:143" s="6" customFormat="1" ht="12.75" x14ac:dyDescent="0.2">
      <c r="A12" s="4">
        <v>11</v>
      </c>
      <c r="B12" s="27" t="s">
        <v>33</v>
      </c>
      <c r="C12" s="28">
        <v>7538</v>
      </c>
      <c r="D12" s="29">
        <v>1454</v>
      </c>
      <c r="E12" s="30">
        <v>1776</v>
      </c>
      <c r="F12" s="29">
        <v>58</v>
      </c>
      <c r="G12" s="29"/>
      <c r="H12" s="29"/>
      <c r="I12" s="29"/>
      <c r="J12" s="29">
        <v>876</v>
      </c>
      <c r="K12" s="29"/>
      <c r="L12" s="29"/>
      <c r="M12" s="29">
        <v>15</v>
      </c>
      <c r="N12" s="29"/>
      <c r="O12" s="31">
        <f t="shared" si="0"/>
        <v>4179</v>
      </c>
      <c r="P12" s="34">
        <v>76</v>
      </c>
      <c r="Q12" s="32"/>
      <c r="R12" s="32"/>
      <c r="S12" s="31">
        <f t="shared" si="1"/>
        <v>4255</v>
      </c>
      <c r="T12" s="8"/>
      <c r="U12" s="31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1:143" s="6" customFormat="1" ht="12.75" x14ac:dyDescent="0.2">
      <c r="A13" s="4">
        <v>12</v>
      </c>
      <c r="B13" s="33" t="s">
        <v>34</v>
      </c>
      <c r="C13" s="28">
        <v>1438</v>
      </c>
      <c r="D13" s="29"/>
      <c r="E13" s="30">
        <v>568</v>
      </c>
      <c r="F13" s="29"/>
      <c r="G13" s="29"/>
      <c r="H13" s="29"/>
      <c r="I13" s="29"/>
      <c r="J13" s="29"/>
      <c r="K13" s="29"/>
      <c r="L13" s="29"/>
      <c r="M13" s="29"/>
      <c r="N13" s="29"/>
      <c r="O13" s="31">
        <f t="shared" si="0"/>
        <v>568</v>
      </c>
      <c r="P13" s="34">
        <v>43</v>
      </c>
      <c r="Q13" s="32"/>
      <c r="R13" s="32"/>
      <c r="S13" s="31">
        <f t="shared" si="1"/>
        <v>611</v>
      </c>
      <c r="T13" s="8"/>
      <c r="U13" s="31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1:143" s="6" customFormat="1" ht="12.75" x14ac:dyDescent="0.2">
      <c r="A14" s="4">
        <v>13</v>
      </c>
      <c r="B14" s="27" t="s">
        <v>35</v>
      </c>
      <c r="C14" s="28">
        <v>756</v>
      </c>
      <c r="D14" s="30">
        <v>306</v>
      </c>
      <c r="E14" s="29">
        <v>247</v>
      </c>
      <c r="F14" s="29"/>
      <c r="G14" s="29"/>
      <c r="H14" s="29"/>
      <c r="I14" s="29"/>
      <c r="J14" s="29"/>
      <c r="K14" s="29"/>
      <c r="L14" s="29"/>
      <c r="M14" s="29"/>
      <c r="N14" s="29"/>
      <c r="O14" s="31">
        <f t="shared" si="0"/>
        <v>553</v>
      </c>
      <c r="P14" s="34">
        <v>15</v>
      </c>
      <c r="Q14" s="32"/>
      <c r="R14" s="32"/>
      <c r="S14" s="31">
        <f t="shared" si="1"/>
        <v>568</v>
      </c>
      <c r="T14" s="8"/>
      <c r="U14" s="31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1:143" s="6" customFormat="1" ht="12.75" x14ac:dyDescent="0.2">
      <c r="A15" s="4">
        <v>14</v>
      </c>
      <c r="B15" s="33" t="s">
        <v>36</v>
      </c>
      <c r="C15" s="28">
        <v>6137</v>
      </c>
      <c r="D15" s="29">
        <v>378</v>
      </c>
      <c r="E15" s="30">
        <v>1512</v>
      </c>
      <c r="F15" s="29">
        <v>1216</v>
      </c>
      <c r="G15" s="29">
        <v>200</v>
      </c>
      <c r="H15" s="29"/>
      <c r="I15" s="29">
        <v>54</v>
      </c>
      <c r="J15" s="29"/>
      <c r="K15" s="29"/>
      <c r="L15" s="29"/>
      <c r="M15" s="29"/>
      <c r="N15" s="29"/>
      <c r="O15" s="31">
        <f t="shared" si="0"/>
        <v>3360</v>
      </c>
      <c r="P15" s="34">
        <v>50</v>
      </c>
      <c r="Q15" s="32"/>
      <c r="R15" s="32"/>
      <c r="S15" s="31">
        <f t="shared" si="1"/>
        <v>3410</v>
      </c>
      <c r="T15" s="8"/>
      <c r="U15" s="31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1:143" s="6" customFormat="1" ht="12.75" x14ac:dyDescent="0.2">
      <c r="A16" s="4">
        <v>15</v>
      </c>
      <c r="B16" s="27" t="s">
        <v>37</v>
      </c>
      <c r="C16" s="28">
        <v>1059</v>
      </c>
      <c r="D16" s="29">
        <v>343</v>
      </c>
      <c r="E16" s="30">
        <v>387</v>
      </c>
      <c r="F16" s="29"/>
      <c r="G16" s="29"/>
      <c r="H16" s="29"/>
      <c r="I16" s="29"/>
      <c r="J16" s="29"/>
      <c r="K16" s="29"/>
      <c r="L16" s="29"/>
      <c r="M16" s="29"/>
      <c r="N16" s="29"/>
      <c r="O16" s="31">
        <f t="shared" si="0"/>
        <v>730</v>
      </c>
      <c r="P16" s="34">
        <v>11</v>
      </c>
      <c r="Q16" s="32"/>
      <c r="R16" s="32"/>
      <c r="S16" s="31">
        <f t="shared" si="1"/>
        <v>741</v>
      </c>
      <c r="T16" s="8"/>
      <c r="U16" s="31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1:143" s="6" customFormat="1" ht="12.75" x14ac:dyDescent="0.2">
      <c r="A17" s="4">
        <v>16</v>
      </c>
      <c r="B17" s="33" t="s">
        <v>38</v>
      </c>
      <c r="C17" s="28">
        <v>1399</v>
      </c>
      <c r="D17" s="29">
        <v>221</v>
      </c>
      <c r="E17" s="30">
        <v>507</v>
      </c>
      <c r="F17" s="29">
        <v>245</v>
      </c>
      <c r="G17" s="29"/>
      <c r="H17" s="29"/>
      <c r="I17" s="29"/>
      <c r="J17" s="29"/>
      <c r="K17" s="29"/>
      <c r="L17" s="29"/>
      <c r="M17" s="29"/>
      <c r="N17" s="29"/>
      <c r="O17" s="31">
        <f t="shared" si="0"/>
        <v>973</v>
      </c>
      <c r="P17" s="34">
        <v>9</v>
      </c>
      <c r="Q17" s="32"/>
      <c r="R17" s="32"/>
      <c r="S17" s="31">
        <f t="shared" si="1"/>
        <v>982</v>
      </c>
      <c r="T17" s="8"/>
      <c r="U17" s="31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1:143" s="6" customFormat="1" ht="12.75" x14ac:dyDescent="0.2">
      <c r="A18" s="4">
        <v>17</v>
      </c>
      <c r="B18" s="27" t="s">
        <v>39</v>
      </c>
      <c r="C18" s="28">
        <v>59434</v>
      </c>
      <c r="D18" s="29">
        <v>3817</v>
      </c>
      <c r="E18" s="30">
        <v>16777</v>
      </c>
      <c r="F18" s="29">
        <v>1059</v>
      </c>
      <c r="G18" s="29">
        <v>804</v>
      </c>
      <c r="H18" s="29"/>
      <c r="I18" s="29">
        <v>8659</v>
      </c>
      <c r="J18" s="29">
        <v>900</v>
      </c>
      <c r="K18" s="29">
        <v>377</v>
      </c>
      <c r="L18" s="29">
        <v>437</v>
      </c>
      <c r="M18" s="29">
        <v>453</v>
      </c>
      <c r="N18" s="29"/>
      <c r="O18" s="31">
        <f t="shared" si="0"/>
        <v>33283</v>
      </c>
      <c r="P18" s="34">
        <v>1153</v>
      </c>
      <c r="Q18" s="32">
        <v>126</v>
      </c>
      <c r="R18" s="32"/>
      <c r="S18" s="31">
        <f t="shared" si="1"/>
        <v>34562</v>
      </c>
      <c r="T18" s="8" t="s">
        <v>31</v>
      </c>
      <c r="U18" s="31">
        <f>F18+I18+Q18</f>
        <v>9844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1:143" s="6" customFormat="1" ht="12.75" x14ac:dyDescent="0.2">
      <c r="A19" s="4">
        <v>18</v>
      </c>
      <c r="B19" s="33" t="s">
        <v>40</v>
      </c>
      <c r="C19" s="28">
        <v>128204</v>
      </c>
      <c r="D19" s="29">
        <v>15814</v>
      </c>
      <c r="E19" s="30">
        <v>26210</v>
      </c>
      <c r="F19" s="29">
        <v>1449</v>
      </c>
      <c r="G19" s="29">
        <v>1083</v>
      </c>
      <c r="H19" s="29"/>
      <c r="I19" s="29"/>
      <c r="J19" s="29">
        <v>322</v>
      </c>
      <c r="K19" s="29"/>
      <c r="L19" s="29"/>
      <c r="M19" s="29">
        <v>1184</v>
      </c>
      <c r="N19" s="29">
        <v>413</v>
      </c>
      <c r="O19" s="31">
        <f t="shared" si="0"/>
        <v>46475</v>
      </c>
      <c r="P19" s="34">
        <v>883</v>
      </c>
      <c r="Q19" s="32"/>
      <c r="R19" s="32"/>
      <c r="S19" s="31">
        <f t="shared" si="1"/>
        <v>47358</v>
      </c>
      <c r="T19" s="8"/>
      <c r="U19" s="31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1:143" s="6" customFormat="1" ht="12.75" x14ac:dyDescent="0.2">
      <c r="A20" s="4">
        <v>19</v>
      </c>
      <c r="B20" s="27" t="s">
        <v>41</v>
      </c>
      <c r="C20" s="28">
        <v>4970</v>
      </c>
      <c r="D20" s="29">
        <v>1524</v>
      </c>
      <c r="E20" s="30">
        <v>1559</v>
      </c>
      <c r="F20" s="29">
        <v>70</v>
      </c>
      <c r="G20" s="29"/>
      <c r="H20" s="29"/>
      <c r="I20" s="29"/>
      <c r="J20" s="29"/>
      <c r="K20" s="29"/>
      <c r="L20" s="29"/>
      <c r="M20" s="29"/>
      <c r="N20" s="29"/>
      <c r="O20" s="31">
        <f t="shared" si="0"/>
        <v>3153</v>
      </c>
      <c r="P20" s="34">
        <v>38</v>
      </c>
      <c r="Q20" s="32"/>
      <c r="R20" s="32"/>
      <c r="S20" s="31">
        <f t="shared" si="1"/>
        <v>3191</v>
      </c>
      <c r="T20" s="8"/>
      <c r="U20" s="31"/>
      <c r="V20" s="5"/>
      <c r="W20" s="9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1:143" s="6" customFormat="1" ht="12.75" x14ac:dyDescent="0.2">
      <c r="A21" s="4">
        <v>20</v>
      </c>
      <c r="B21" s="33" t="s">
        <v>42</v>
      </c>
      <c r="C21" s="28">
        <v>42672</v>
      </c>
      <c r="D21" s="29">
        <v>966</v>
      </c>
      <c r="E21" s="29">
        <v>8459</v>
      </c>
      <c r="F21" s="29">
        <v>1075</v>
      </c>
      <c r="G21" s="29">
        <v>1938</v>
      </c>
      <c r="H21" s="29"/>
      <c r="I21" s="29">
        <v>9122</v>
      </c>
      <c r="J21" s="29"/>
      <c r="K21" s="29">
        <v>361</v>
      </c>
      <c r="L21" s="29"/>
      <c r="M21" s="29"/>
      <c r="N21" s="29"/>
      <c r="O21" s="31">
        <f t="shared" si="0"/>
        <v>21921</v>
      </c>
      <c r="P21" s="34">
        <v>488</v>
      </c>
      <c r="Q21" s="32">
        <v>489</v>
      </c>
      <c r="R21" s="32"/>
      <c r="S21" s="31">
        <f t="shared" si="1"/>
        <v>22898</v>
      </c>
      <c r="T21" s="7" t="s">
        <v>43</v>
      </c>
      <c r="U21" s="35">
        <f>F21+G21+I21+Q21</f>
        <v>12624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1:143" s="6" customFormat="1" ht="12.75" x14ac:dyDescent="0.2">
      <c r="A22" s="4">
        <v>21</v>
      </c>
      <c r="B22" s="27" t="s">
        <v>44</v>
      </c>
      <c r="C22" s="28">
        <v>4028</v>
      </c>
      <c r="D22" s="29">
        <v>1219</v>
      </c>
      <c r="E22" s="30">
        <v>1354</v>
      </c>
      <c r="F22" s="29">
        <v>37</v>
      </c>
      <c r="G22" s="29"/>
      <c r="H22" s="29"/>
      <c r="I22" s="29"/>
      <c r="J22" s="29"/>
      <c r="K22" s="29"/>
      <c r="L22" s="29"/>
      <c r="M22" s="29">
        <v>23</v>
      </c>
      <c r="N22" s="29"/>
      <c r="O22" s="31">
        <f t="shared" si="0"/>
        <v>2633</v>
      </c>
      <c r="P22" s="34">
        <v>61</v>
      </c>
      <c r="Q22" s="32"/>
      <c r="R22" s="32"/>
      <c r="S22" s="31">
        <f t="shared" si="1"/>
        <v>2694</v>
      </c>
      <c r="T22" s="8"/>
      <c r="U22" s="31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1:143" s="6" customFormat="1" ht="12.75" x14ac:dyDescent="0.2">
      <c r="A23" s="4">
        <v>22</v>
      </c>
      <c r="B23" s="33" t="s">
        <v>45</v>
      </c>
      <c r="C23" s="28">
        <v>12582</v>
      </c>
      <c r="D23" s="30">
        <v>4051</v>
      </c>
      <c r="E23" s="29">
        <v>3187</v>
      </c>
      <c r="F23" s="29">
        <v>123</v>
      </c>
      <c r="G23" s="29"/>
      <c r="H23" s="29"/>
      <c r="I23" s="29">
        <v>2</v>
      </c>
      <c r="J23" s="29">
        <v>17</v>
      </c>
      <c r="K23" s="29"/>
      <c r="L23" s="29"/>
      <c r="M23" s="29"/>
      <c r="N23" s="29"/>
      <c r="O23" s="31">
        <f t="shared" si="0"/>
        <v>7380</v>
      </c>
      <c r="P23" s="34">
        <v>67</v>
      </c>
      <c r="Q23" s="32">
        <v>5</v>
      </c>
      <c r="R23" s="32"/>
      <c r="S23" s="31">
        <f t="shared" si="1"/>
        <v>7452</v>
      </c>
      <c r="T23" s="8" t="s">
        <v>31</v>
      </c>
      <c r="U23" s="31">
        <f>F23+I23+Q23</f>
        <v>130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1:143" s="6" customFormat="1" ht="12.75" x14ac:dyDescent="0.2">
      <c r="A24" s="4">
        <v>23</v>
      </c>
      <c r="B24" s="27" t="s">
        <v>46</v>
      </c>
      <c r="C24" s="28">
        <v>6407</v>
      </c>
      <c r="D24" s="29">
        <v>290</v>
      </c>
      <c r="E24" s="28">
        <v>1529</v>
      </c>
      <c r="F24" s="30">
        <v>1544</v>
      </c>
      <c r="G24" s="29"/>
      <c r="H24" s="29"/>
      <c r="I24" s="29"/>
      <c r="J24" s="29"/>
      <c r="K24" s="29"/>
      <c r="L24" s="29"/>
      <c r="M24" s="29"/>
      <c r="N24" s="29"/>
      <c r="O24" s="31">
        <f t="shared" si="0"/>
        <v>3363</v>
      </c>
      <c r="P24" s="34">
        <v>48</v>
      </c>
      <c r="Q24" s="32"/>
      <c r="R24" s="32"/>
      <c r="S24" s="31">
        <f t="shared" si="1"/>
        <v>3411</v>
      </c>
      <c r="T24" s="8"/>
      <c r="U24" s="31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1:143" s="6" customFormat="1" ht="12.75" x14ac:dyDescent="0.2">
      <c r="A25" s="4">
        <v>24</v>
      </c>
      <c r="B25" s="33" t="s">
        <v>47</v>
      </c>
      <c r="C25" s="28">
        <v>26776</v>
      </c>
      <c r="D25" s="30">
        <v>6418</v>
      </c>
      <c r="E25" s="29">
        <v>5391</v>
      </c>
      <c r="F25" s="29">
        <v>659</v>
      </c>
      <c r="G25" s="29">
        <v>699</v>
      </c>
      <c r="H25" s="29"/>
      <c r="I25" s="29"/>
      <c r="J25" s="29">
        <v>128</v>
      </c>
      <c r="K25" s="29"/>
      <c r="L25" s="29"/>
      <c r="M25" s="29">
        <v>81</v>
      </c>
      <c r="N25" s="29"/>
      <c r="O25" s="31">
        <f t="shared" si="0"/>
        <v>13376</v>
      </c>
      <c r="P25" s="34">
        <v>344</v>
      </c>
      <c r="Q25" s="32">
        <v>44</v>
      </c>
      <c r="R25" s="32"/>
      <c r="S25" s="31">
        <f t="shared" si="1"/>
        <v>13764</v>
      </c>
      <c r="T25" s="8" t="s">
        <v>48</v>
      </c>
      <c r="U25" s="31">
        <f>G25+J25+Q25</f>
        <v>871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1:143" s="6" customFormat="1" ht="12.75" x14ac:dyDescent="0.2">
      <c r="A26" s="4">
        <v>25</v>
      </c>
      <c r="B26" s="27" t="s">
        <v>49</v>
      </c>
      <c r="C26" s="28">
        <v>87682</v>
      </c>
      <c r="D26" s="29">
        <v>9212</v>
      </c>
      <c r="E26" s="30">
        <v>20939</v>
      </c>
      <c r="F26" s="29">
        <v>4017</v>
      </c>
      <c r="G26" s="29">
        <v>1038</v>
      </c>
      <c r="H26" s="29"/>
      <c r="I26" s="29">
        <v>237</v>
      </c>
      <c r="J26" s="29">
        <v>417</v>
      </c>
      <c r="K26" s="29">
        <v>239</v>
      </c>
      <c r="L26" s="29">
        <v>1234</v>
      </c>
      <c r="M26" s="29">
        <v>179</v>
      </c>
      <c r="N26" s="29"/>
      <c r="O26" s="31">
        <f t="shared" si="0"/>
        <v>37512</v>
      </c>
      <c r="P26" s="34">
        <v>733</v>
      </c>
      <c r="Q26" s="32">
        <v>729</v>
      </c>
      <c r="R26" s="32">
        <v>68</v>
      </c>
      <c r="S26" s="31">
        <f t="shared" si="1"/>
        <v>39042</v>
      </c>
      <c r="T26" s="8" t="s">
        <v>50</v>
      </c>
      <c r="U26" s="31">
        <f>F26+G26+L26+Q26</f>
        <v>7018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1:143" s="6" customFormat="1" ht="12.75" x14ac:dyDescent="0.2">
      <c r="A27" s="4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1"/>
      <c r="P27" s="34"/>
      <c r="Q27" s="32"/>
      <c r="R27" s="32"/>
      <c r="S27" s="31"/>
      <c r="T27" s="8" t="s">
        <v>51</v>
      </c>
      <c r="U27" s="31">
        <f>I26+J26+M26+R26</f>
        <v>901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1:143" s="6" customFormat="1" ht="12.75" x14ac:dyDescent="0.2">
      <c r="A28" s="4">
        <v>26</v>
      </c>
      <c r="B28" s="33" t="s">
        <v>52</v>
      </c>
      <c r="C28" s="28">
        <v>2359</v>
      </c>
      <c r="D28" s="29">
        <v>498</v>
      </c>
      <c r="E28" s="30">
        <v>728</v>
      </c>
      <c r="F28" s="29">
        <v>152</v>
      </c>
      <c r="G28" s="29"/>
      <c r="H28" s="29"/>
      <c r="I28" s="29"/>
      <c r="J28" s="29"/>
      <c r="K28" s="29"/>
      <c r="L28" s="29"/>
      <c r="M28" s="29"/>
      <c r="N28" s="29"/>
      <c r="O28" s="31">
        <f t="shared" si="0"/>
        <v>1378</v>
      </c>
      <c r="P28" s="34">
        <v>17</v>
      </c>
      <c r="Q28" s="32"/>
      <c r="R28" s="32"/>
      <c r="S28" s="31">
        <f t="shared" si="1"/>
        <v>1395</v>
      </c>
      <c r="T28" s="8"/>
      <c r="U28" s="31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1:143" s="6" customFormat="1" ht="12.75" x14ac:dyDescent="0.2">
      <c r="A29" s="4">
        <v>27</v>
      </c>
      <c r="B29" s="27" t="s">
        <v>53</v>
      </c>
      <c r="C29" s="28">
        <v>24106</v>
      </c>
      <c r="D29" s="30">
        <v>6821</v>
      </c>
      <c r="E29" s="29">
        <v>5268</v>
      </c>
      <c r="F29" s="29">
        <v>184</v>
      </c>
      <c r="G29" s="29">
        <v>45</v>
      </c>
      <c r="H29" s="29"/>
      <c r="I29" s="29"/>
      <c r="J29" s="29">
        <v>196</v>
      </c>
      <c r="K29" s="29">
        <v>208</v>
      </c>
      <c r="L29" s="29">
        <v>129</v>
      </c>
      <c r="M29" s="29"/>
      <c r="N29" s="29"/>
      <c r="O29" s="31">
        <f t="shared" si="0"/>
        <v>12851</v>
      </c>
      <c r="P29" s="34">
        <v>253</v>
      </c>
      <c r="Q29" s="32"/>
      <c r="R29" s="32"/>
      <c r="S29" s="31">
        <f t="shared" si="1"/>
        <v>13104</v>
      </c>
      <c r="T29" s="8"/>
      <c r="U29" s="3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1:143" s="6" customFormat="1" ht="12.75" x14ac:dyDescent="0.2">
      <c r="A30" s="4">
        <v>28</v>
      </c>
      <c r="B30" s="33" t="s">
        <v>54</v>
      </c>
      <c r="C30" s="28">
        <v>35185</v>
      </c>
      <c r="D30" s="29">
        <v>1269</v>
      </c>
      <c r="E30" s="28">
        <v>6286</v>
      </c>
      <c r="F30" s="29">
        <v>788</v>
      </c>
      <c r="G30" s="29">
        <v>321</v>
      </c>
      <c r="H30" s="29"/>
      <c r="I30" s="29">
        <v>2436</v>
      </c>
      <c r="J30" s="29">
        <v>324</v>
      </c>
      <c r="K30" s="29"/>
      <c r="L30" s="30">
        <v>7520</v>
      </c>
      <c r="M30" s="29"/>
      <c r="N30" s="29"/>
      <c r="O30" s="31">
        <f t="shared" si="0"/>
        <v>18944</v>
      </c>
      <c r="P30" s="34">
        <v>613</v>
      </c>
      <c r="Q30" s="32">
        <v>98</v>
      </c>
      <c r="R30" s="32"/>
      <c r="S30" s="31">
        <f t="shared" si="1"/>
        <v>19655</v>
      </c>
      <c r="T30" s="8" t="s">
        <v>55</v>
      </c>
      <c r="U30" s="31">
        <f>F30+G30+Q30</f>
        <v>1207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1:143" s="6" customFormat="1" ht="12.75" x14ac:dyDescent="0.2">
      <c r="A31" s="4">
        <v>29</v>
      </c>
      <c r="B31" s="27" t="s">
        <v>56</v>
      </c>
      <c r="C31" s="28">
        <v>1453</v>
      </c>
      <c r="D31" s="29">
        <v>388</v>
      </c>
      <c r="E31" s="30">
        <v>496</v>
      </c>
      <c r="F31" s="29"/>
      <c r="G31" s="29">
        <v>255</v>
      </c>
      <c r="H31" s="29"/>
      <c r="I31" s="29"/>
      <c r="J31" s="29"/>
      <c r="K31" s="29"/>
      <c r="L31" s="29"/>
      <c r="M31" s="29"/>
      <c r="N31" s="29"/>
      <c r="O31" s="31">
        <f t="shared" si="0"/>
        <v>1139</v>
      </c>
      <c r="P31" s="34">
        <v>14</v>
      </c>
      <c r="Q31" s="32"/>
      <c r="R31" s="32"/>
      <c r="S31" s="31">
        <f t="shared" si="1"/>
        <v>1153</v>
      </c>
      <c r="T31" s="8"/>
      <c r="U31" s="3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1:143" s="6" customFormat="1" ht="12.75" x14ac:dyDescent="0.2">
      <c r="A32" s="4">
        <v>30</v>
      </c>
      <c r="B32" s="33" t="s">
        <v>57</v>
      </c>
      <c r="C32" s="28">
        <v>351517</v>
      </c>
      <c r="D32" s="29">
        <v>33301</v>
      </c>
      <c r="E32" s="30">
        <v>85025</v>
      </c>
      <c r="F32" s="29">
        <v>2787</v>
      </c>
      <c r="G32" s="29">
        <v>1763</v>
      </c>
      <c r="H32" s="29">
        <v>1189</v>
      </c>
      <c r="I32" s="29">
        <v>350</v>
      </c>
      <c r="J32" s="29">
        <v>1641</v>
      </c>
      <c r="K32" s="29"/>
      <c r="L32" s="29"/>
      <c r="M32" s="29"/>
      <c r="N32" s="29">
        <v>992</v>
      </c>
      <c r="O32" s="31">
        <f t="shared" si="0"/>
        <v>127048</v>
      </c>
      <c r="P32" s="34">
        <v>3197</v>
      </c>
      <c r="Q32" s="32">
        <v>281</v>
      </c>
      <c r="R32" s="32"/>
      <c r="S32" s="31">
        <f t="shared" si="1"/>
        <v>130526</v>
      </c>
      <c r="T32" s="8" t="s">
        <v>58</v>
      </c>
      <c r="U32" s="31">
        <f>F32+G32+I32+J32+Q32</f>
        <v>6822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1:143" s="6" customFormat="1" ht="12.75" x14ac:dyDescent="0.2">
      <c r="A33" s="4">
        <v>31</v>
      </c>
      <c r="B33" s="27" t="s">
        <v>59</v>
      </c>
      <c r="C33" s="28">
        <v>13722</v>
      </c>
      <c r="D33" s="29">
        <v>2618</v>
      </c>
      <c r="E33" s="30">
        <v>4220</v>
      </c>
      <c r="F33" s="29">
        <v>202</v>
      </c>
      <c r="G33" s="29">
        <v>90</v>
      </c>
      <c r="H33" s="29"/>
      <c r="I33" s="10"/>
      <c r="J33" s="29"/>
      <c r="K33" s="29"/>
      <c r="L33" s="29"/>
      <c r="M33" s="29">
        <v>176</v>
      </c>
      <c r="N33" s="29"/>
      <c r="O33" s="31">
        <f t="shared" si="0"/>
        <v>7306</v>
      </c>
      <c r="P33" s="34">
        <v>96</v>
      </c>
      <c r="Q33" s="32"/>
      <c r="R33" s="32"/>
      <c r="S33" s="31">
        <f t="shared" si="1"/>
        <v>7402</v>
      </c>
      <c r="T33" s="31"/>
      <c r="U33" s="3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1:143" s="6" customFormat="1" ht="12.75" x14ac:dyDescent="0.2">
      <c r="A34" s="4">
        <v>32</v>
      </c>
      <c r="B34" s="33" t="s">
        <v>60</v>
      </c>
      <c r="C34" s="28">
        <v>29386</v>
      </c>
      <c r="D34" s="30">
        <v>8359</v>
      </c>
      <c r="E34" s="29">
        <v>6669</v>
      </c>
      <c r="F34" s="29">
        <v>116</v>
      </c>
      <c r="G34" s="29">
        <v>486</v>
      </c>
      <c r="H34" s="29"/>
      <c r="I34" s="29">
        <v>1245</v>
      </c>
      <c r="J34" s="29"/>
      <c r="K34" s="29"/>
      <c r="L34" s="29"/>
      <c r="M34" s="29">
        <v>161</v>
      </c>
      <c r="N34" s="29"/>
      <c r="O34" s="31">
        <f t="shared" si="0"/>
        <v>17036</v>
      </c>
      <c r="P34" s="34">
        <v>337</v>
      </c>
      <c r="Q34" s="32"/>
      <c r="R34" s="32"/>
      <c r="S34" s="31">
        <f t="shared" si="1"/>
        <v>17373</v>
      </c>
      <c r="T34" s="31"/>
      <c r="U34" s="31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1:143" s="6" customFormat="1" ht="12.75" x14ac:dyDescent="0.2">
      <c r="A35" s="4">
        <v>33</v>
      </c>
      <c r="B35" s="27" t="s">
        <v>61</v>
      </c>
      <c r="C35" s="28">
        <v>60265</v>
      </c>
      <c r="D35" s="29">
        <v>1612</v>
      </c>
      <c r="E35" s="29">
        <v>13482</v>
      </c>
      <c r="F35" s="29">
        <v>13489</v>
      </c>
      <c r="G35" s="29">
        <v>291</v>
      </c>
      <c r="H35" s="29">
        <v>327</v>
      </c>
      <c r="I35" s="29">
        <v>196</v>
      </c>
      <c r="J35" s="29">
        <v>248</v>
      </c>
      <c r="K35" s="29"/>
      <c r="L35" s="29"/>
      <c r="M35" s="29"/>
      <c r="N35" s="29"/>
      <c r="O35" s="31">
        <f t="shared" si="0"/>
        <v>29645</v>
      </c>
      <c r="P35" s="34">
        <v>716</v>
      </c>
      <c r="Q35" s="32">
        <v>220</v>
      </c>
      <c r="R35" s="32"/>
      <c r="S35" s="31">
        <f t="shared" si="1"/>
        <v>30581</v>
      </c>
      <c r="T35" s="7" t="s">
        <v>31</v>
      </c>
      <c r="U35" s="35">
        <f>F35+I35+Q35</f>
        <v>13905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1:143" s="6" customFormat="1" ht="12.75" x14ac:dyDescent="0.2">
      <c r="A36" s="4">
        <v>34</v>
      </c>
      <c r="B36" s="33" t="s">
        <v>62</v>
      </c>
      <c r="C36" s="28">
        <v>3050</v>
      </c>
      <c r="D36" s="29">
        <v>304</v>
      </c>
      <c r="E36" s="30">
        <v>805</v>
      </c>
      <c r="F36" s="29">
        <v>150</v>
      </c>
      <c r="G36" s="29">
        <v>56</v>
      </c>
      <c r="H36" s="29"/>
      <c r="I36" s="29"/>
      <c r="J36" s="29"/>
      <c r="K36" s="29"/>
      <c r="L36" s="29"/>
      <c r="M36" s="29"/>
      <c r="N36" s="29"/>
      <c r="O36" s="31">
        <f t="shared" si="0"/>
        <v>1315</v>
      </c>
      <c r="P36" s="34">
        <v>20</v>
      </c>
      <c r="Q36" s="32"/>
      <c r="R36" s="32"/>
      <c r="S36" s="31">
        <f t="shared" si="1"/>
        <v>1335</v>
      </c>
      <c r="T36" s="31"/>
      <c r="U36" s="31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</row>
    <row r="37" spans="1:143" s="6" customFormat="1" ht="12.75" x14ac:dyDescent="0.2">
      <c r="A37" s="4">
        <v>35</v>
      </c>
      <c r="B37" s="27" t="s">
        <v>63</v>
      </c>
      <c r="C37" s="28">
        <v>360020</v>
      </c>
      <c r="D37" s="30">
        <v>75737</v>
      </c>
      <c r="E37" s="29">
        <v>66341</v>
      </c>
      <c r="F37" s="29">
        <v>13256</v>
      </c>
      <c r="G37" s="29">
        <v>7367</v>
      </c>
      <c r="H37" s="29">
        <v>2731</v>
      </c>
      <c r="I37" s="29">
        <v>755</v>
      </c>
      <c r="J37" s="29">
        <v>464</v>
      </c>
      <c r="K37" s="29">
        <v>646</v>
      </c>
      <c r="L37" s="29">
        <v>2634</v>
      </c>
      <c r="M37" s="29">
        <v>1730</v>
      </c>
      <c r="N37" s="29"/>
      <c r="O37" s="31">
        <f t="shared" si="0"/>
        <v>171661</v>
      </c>
      <c r="P37" s="34">
        <v>2716</v>
      </c>
      <c r="Q37" s="32">
        <v>1511</v>
      </c>
      <c r="R37" s="32"/>
      <c r="S37" s="31">
        <f t="shared" si="1"/>
        <v>175888</v>
      </c>
      <c r="T37" s="8" t="s">
        <v>43</v>
      </c>
      <c r="U37" s="31">
        <f>F37+G37+I37+Q37</f>
        <v>22889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</row>
    <row r="38" spans="1:143" s="6" customFormat="1" ht="12.75" x14ac:dyDescent="0.2">
      <c r="A38" s="4">
        <v>36</v>
      </c>
      <c r="B38" s="33" t="s">
        <v>64</v>
      </c>
      <c r="C38" s="28">
        <v>12376</v>
      </c>
      <c r="D38" s="29">
        <v>485</v>
      </c>
      <c r="E38" s="30">
        <v>4265</v>
      </c>
      <c r="F38" s="29">
        <v>1065</v>
      </c>
      <c r="G38" s="29">
        <v>75</v>
      </c>
      <c r="H38" s="29"/>
      <c r="I38" s="29">
        <v>185</v>
      </c>
      <c r="J38" s="29"/>
      <c r="K38" s="29"/>
      <c r="L38" s="29">
        <v>372</v>
      </c>
      <c r="M38" s="29">
        <v>40</v>
      </c>
      <c r="N38" s="29"/>
      <c r="O38" s="31">
        <f t="shared" si="0"/>
        <v>6487</v>
      </c>
      <c r="P38" s="34">
        <v>231</v>
      </c>
      <c r="Q38" s="32">
        <v>187</v>
      </c>
      <c r="R38" s="32"/>
      <c r="S38" s="31">
        <f t="shared" si="1"/>
        <v>6905</v>
      </c>
      <c r="T38" s="8" t="s">
        <v>43</v>
      </c>
      <c r="U38" s="31">
        <f>F38+G38+I38+Q38</f>
        <v>1512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</row>
    <row r="39" spans="1:143" s="6" customFormat="1" ht="12.75" x14ac:dyDescent="0.2">
      <c r="A39" s="4">
        <v>37</v>
      </c>
      <c r="B39" s="27" t="s">
        <v>65</v>
      </c>
      <c r="C39" s="28">
        <v>4064</v>
      </c>
      <c r="D39" s="29">
        <v>1273</v>
      </c>
      <c r="E39" s="30">
        <v>1354</v>
      </c>
      <c r="F39" s="29"/>
      <c r="G39" s="29"/>
      <c r="H39" s="29"/>
      <c r="I39" s="29"/>
      <c r="J39" s="29"/>
      <c r="K39" s="29"/>
      <c r="L39" s="29"/>
      <c r="M39" s="29"/>
      <c r="N39" s="29"/>
      <c r="O39" s="31">
        <f t="shared" si="0"/>
        <v>2627</v>
      </c>
      <c r="P39" s="34">
        <v>31</v>
      </c>
      <c r="Q39" s="32"/>
      <c r="R39" s="32"/>
      <c r="S39" s="31">
        <f t="shared" si="1"/>
        <v>2658</v>
      </c>
      <c r="T39" s="8"/>
      <c r="U39" s="31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</row>
    <row r="40" spans="1:143" s="6" customFormat="1" ht="13.5" thickBot="1" x14ac:dyDescent="0.25">
      <c r="A40" s="4">
        <v>38</v>
      </c>
      <c r="B40" s="33" t="s">
        <v>66</v>
      </c>
      <c r="C40" s="28">
        <v>8310</v>
      </c>
      <c r="D40" s="29">
        <v>2290</v>
      </c>
      <c r="E40" s="30">
        <v>2484</v>
      </c>
      <c r="F40" s="29"/>
      <c r="G40" s="29"/>
      <c r="H40" s="29"/>
      <c r="I40" s="29"/>
      <c r="J40" s="29"/>
      <c r="K40" s="29"/>
      <c r="L40" s="29"/>
      <c r="M40" s="29"/>
      <c r="N40" s="29"/>
      <c r="O40" s="31">
        <f t="shared" si="0"/>
        <v>4774</v>
      </c>
      <c r="P40" s="34">
        <v>88</v>
      </c>
      <c r="Q40" s="32"/>
      <c r="R40" s="32"/>
      <c r="S40" s="31">
        <f t="shared" si="1"/>
        <v>4862</v>
      </c>
      <c r="T40" s="31"/>
      <c r="U40" s="31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1:143" s="13" customFormat="1" ht="12.75" thickBot="1" x14ac:dyDescent="0.25">
      <c r="A41" s="20" t="s">
        <v>67</v>
      </c>
      <c r="B41" s="21"/>
      <c r="C41" s="36">
        <f t="shared" ref="C41:R41" si="2">SUM(C2:C40)</f>
        <v>1484894</v>
      </c>
      <c r="D41" s="36">
        <f t="shared" si="2"/>
        <v>202282</v>
      </c>
      <c r="E41" s="36">
        <f t="shared" si="2"/>
        <v>329004</v>
      </c>
      <c r="F41" s="36">
        <f t="shared" si="2"/>
        <v>55829</v>
      </c>
      <c r="G41" s="36">
        <f t="shared" si="2"/>
        <v>17754</v>
      </c>
      <c r="H41" s="36">
        <f t="shared" si="2"/>
        <v>6172</v>
      </c>
      <c r="I41" s="36">
        <f t="shared" si="2"/>
        <v>28488</v>
      </c>
      <c r="J41" s="36">
        <f t="shared" si="2"/>
        <v>8618</v>
      </c>
      <c r="K41" s="36">
        <f t="shared" si="2"/>
        <v>2506</v>
      </c>
      <c r="L41" s="36">
        <f t="shared" si="2"/>
        <v>12656</v>
      </c>
      <c r="M41" s="36">
        <f t="shared" si="2"/>
        <v>4197</v>
      </c>
      <c r="N41" s="36">
        <f t="shared" si="2"/>
        <v>1405</v>
      </c>
      <c r="O41" s="36">
        <f t="shared" si="2"/>
        <v>668911</v>
      </c>
      <c r="P41" s="36">
        <f t="shared" si="2"/>
        <v>14531</v>
      </c>
      <c r="Q41" s="36">
        <f t="shared" si="2"/>
        <v>4491</v>
      </c>
      <c r="R41" s="36">
        <f t="shared" si="2"/>
        <v>68</v>
      </c>
      <c r="S41" s="36">
        <f>SUM(S1:S40)</f>
        <v>688001</v>
      </c>
      <c r="T41" s="36"/>
      <c r="U41" s="36">
        <f>SUM(U2:U40)</f>
        <v>92801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</row>
    <row r="42" spans="1:143" s="16" customFormat="1" x14ac:dyDescent="0.25">
      <c r="A42" s="14"/>
      <c r="B42" s="15"/>
      <c r="C42" s="21"/>
      <c r="D42" s="37">
        <f>D41/668911</f>
        <v>0.30240495372329051</v>
      </c>
      <c r="E42" s="37">
        <f t="shared" ref="E42:O42" si="3">E41/668911</f>
        <v>0.49185018634766059</v>
      </c>
      <c r="F42" s="37">
        <f t="shared" si="3"/>
        <v>8.3462523414923662E-2</v>
      </c>
      <c r="G42" s="37">
        <f t="shared" si="3"/>
        <v>2.6541647543544655E-2</v>
      </c>
      <c r="H42" s="37">
        <f t="shared" si="3"/>
        <v>9.2269375148562368E-3</v>
      </c>
      <c r="I42" s="37">
        <f t="shared" si="3"/>
        <v>4.2588625392615757E-2</v>
      </c>
      <c r="J42" s="37">
        <f t="shared" si="3"/>
        <v>1.2883627268799587E-2</v>
      </c>
      <c r="K42" s="37">
        <f t="shared" si="3"/>
        <v>3.7463877855200469E-3</v>
      </c>
      <c r="L42" s="37">
        <f t="shared" si="3"/>
        <v>1.8920304793911297E-2</v>
      </c>
      <c r="M42" s="37">
        <f t="shared" si="3"/>
        <v>6.2743773087899583E-3</v>
      </c>
      <c r="N42" s="37">
        <f t="shared" si="3"/>
        <v>2.100428906087656E-3</v>
      </c>
      <c r="O42" s="37">
        <f t="shared" si="3"/>
        <v>1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</row>
    <row r="43" spans="1:143" x14ac:dyDescent="0.25">
      <c r="C43" s="15"/>
    </row>
    <row r="44" spans="1:143" x14ac:dyDescent="0.25">
      <c r="T44" s="19"/>
    </row>
  </sheetData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</dc:creator>
  <cp:lastModifiedBy>iec</cp:lastModifiedBy>
  <dcterms:created xsi:type="dcterms:W3CDTF">2016-02-10T23:05:21Z</dcterms:created>
  <dcterms:modified xsi:type="dcterms:W3CDTF">2016-02-10T23:08:18Z</dcterms:modified>
</cp:coreProperties>
</file>